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Z:\105 ระบบบัญชีข้อมูล กปส.(PRD Data Catalog)\PRD Catalog - โอนีล\2569\ข้อมูล 69\ชุดข้อมูล สปพ\"/>
    </mc:Choice>
  </mc:AlternateContent>
  <xr:revisionPtr revIDLastSave="0" documentId="13_ncr:1_{62D6AC70-FC90-460A-9CD7-08A8286ACC5E}" xr6:coauthVersionLast="47" xr6:coauthVersionMax="47" xr10:uidLastSave="{00000000-0000-0000-0000-000000000000}"/>
  <bookViews>
    <workbookView xWindow="3960" yWindow="135" windowWidth="22785" windowHeight="15270" firstSheet="2" activeTab="2" xr2:uid="{00000000-000D-0000-FFFF-FFFF00000000}"/>
  </bookViews>
  <sheets>
    <sheet name="สวท.เชียงราย2" sheetId="14" state="hidden" r:id="rId1"/>
    <sheet name="สวท.เชียงราย (2)" sheetId="13" state="hidden" r:id="rId2"/>
    <sheet name="RAW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9" i="14" l="1"/>
  <c r="B113" i="14"/>
  <c r="E123" i="14"/>
  <c r="E121" i="14"/>
  <c r="C121" i="14"/>
  <c r="O119" i="14"/>
  <c r="N119" i="14"/>
  <c r="M119" i="14"/>
  <c r="L119" i="14"/>
  <c r="K119" i="14"/>
  <c r="J119" i="14"/>
  <c r="E119" i="14"/>
  <c r="D119" i="14"/>
  <c r="C119" i="14"/>
  <c r="T117" i="14"/>
  <c r="O117" i="14"/>
  <c r="N117" i="14"/>
  <c r="M117" i="14"/>
  <c r="L117" i="14"/>
  <c r="K117" i="14"/>
  <c r="J117" i="14"/>
  <c r="F117" i="14"/>
  <c r="E117" i="14"/>
  <c r="D117" i="14"/>
  <c r="C117" i="14"/>
  <c r="T115" i="14"/>
  <c r="O115" i="14"/>
  <c r="N115" i="14"/>
  <c r="M115" i="14"/>
  <c r="L115" i="14"/>
  <c r="K115" i="14"/>
  <c r="J115" i="14"/>
  <c r="F115" i="14"/>
  <c r="E115" i="14"/>
  <c r="D115" i="14"/>
  <c r="C115" i="14"/>
  <c r="T113" i="14"/>
  <c r="P113" i="14"/>
  <c r="O113" i="14"/>
  <c r="N113" i="14"/>
  <c r="M113" i="14"/>
  <c r="L113" i="14"/>
  <c r="K113" i="14"/>
  <c r="J113" i="14"/>
  <c r="F113" i="14"/>
  <c r="E113" i="14"/>
  <c r="D113" i="14"/>
  <c r="C113" i="14"/>
  <c r="T111" i="14"/>
  <c r="P111" i="14"/>
  <c r="O111" i="14"/>
  <c r="N111" i="14"/>
  <c r="M111" i="14"/>
  <c r="L111" i="14"/>
  <c r="K111" i="14"/>
  <c r="J111" i="14"/>
  <c r="F111" i="14"/>
  <c r="E111" i="14"/>
  <c r="D111" i="14"/>
  <c r="C111" i="14"/>
  <c r="B111" i="14"/>
  <c r="T109" i="14"/>
  <c r="R109" i="14"/>
  <c r="Q109" i="14"/>
  <c r="P109" i="14"/>
  <c r="O109" i="14"/>
  <c r="N109" i="14"/>
  <c r="M109" i="14"/>
  <c r="L109" i="14"/>
  <c r="K109" i="14"/>
  <c r="J109" i="14"/>
  <c r="G109" i="14"/>
  <c r="F109" i="14"/>
  <c r="E109" i="14"/>
  <c r="D109" i="14"/>
  <c r="B109" i="14"/>
  <c r="E59" i="13"/>
  <c r="E57" i="13"/>
  <c r="C57" i="13"/>
  <c r="O55" i="13"/>
  <c r="N55" i="13"/>
  <c r="M55" i="13"/>
  <c r="L55" i="13"/>
  <c r="K55" i="13"/>
  <c r="J55" i="13"/>
  <c r="E55" i="13"/>
  <c r="D55" i="13"/>
  <c r="C55" i="13"/>
  <c r="T53" i="13"/>
  <c r="O53" i="13"/>
  <c r="N53" i="13"/>
  <c r="M53" i="13"/>
  <c r="L53" i="13"/>
  <c r="K53" i="13"/>
  <c r="J53" i="13"/>
  <c r="F53" i="13"/>
  <c r="E53" i="13"/>
  <c r="D53" i="13"/>
  <c r="C53" i="13"/>
  <c r="T51" i="13"/>
  <c r="O51" i="13"/>
  <c r="N51" i="13"/>
  <c r="M51" i="13"/>
  <c r="L51" i="13"/>
  <c r="K51" i="13"/>
  <c r="J51" i="13"/>
  <c r="F51" i="13"/>
  <c r="E51" i="13"/>
  <c r="D51" i="13"/>
  <c r="C51" i="13"/>
  <c r="T49" i="13"/>
  <c r="P49" i="13"/>
  <c r="O49" i="13"/>
  <c r="N49" i="13"/>
  <c r="M49" i="13"/>
  <c r="L49" i="13"/>
  <c r="K49" i="13"/>
  <c r="J49" i="13"/>
  <c r="F49" i="13"/>
  <c r="E49" i="13"/>
  <c r="D49" i="13"/>
  <c r="C49" i="13"/>
  <c r="T47" i="13"/>
  <c r="P47" i="13"/>
  <c r="O47" i="13"/>
  <c r="N47" i="13"/>
  <c r="M47" i="13"/>
  <c r="L47" i="13"/>
  <c r="K47" i="13"/>
  <c r="J47" i="13"/>
  <c r="F47" i="13"/>
  <c r="E47" i="13"/>
  <c r="D47" i="13"/>
  <c r="C47" i="13"/>
  <c r="B47" i="13"/>
  <c r="T45" i="13"/>
  <c r="R45" i="13"/>
  <c r="Q45" i="13"/>
  <c r="P45" i="13"/>
  <c r="O45" i="13"/>
  <c r="N45" i="13"/>
  <c r="M45" i="13"/>
  <c r="L45" i="13"/>
  <c r="K45" i="13"/>
  <c r="J45" i="13"/>
  <c r="G45" i="13"/>
  <c r="F45" i="13"/>
  <c r="E45" i="13"/>
  <c r="D45" i="13"/>
  <c r="C45" i="13"/>
  <c r="B45" i="13"/>
  <c r="I47" i="13"/>
  <c r="I45" i="13"/>
  <c r="I49" i="13"/>
  <c r="I53" i="13"/>
  <c r="H45" i="13"/>
  <c r="H47" i="13"/>
  <c r="H109" i="14"/>
  <c r="I109" i="14"/>
</calcChain>
</file>

<file path=xl/sharedStrings.xml><?xml version="1.0" encoding="utf-8"?>
<sst xmlns="http://schemas.openxmlformats.org/spreadsheetml/2006/main" count="3424" uniqueCount="275">
  <si>
    <t>ประทับเวลา</t>
  </si>
  <si>
    <t>1. เพศ</t>
  </si>
  <si>
    <t>2.อายุ</t>
  </si>
  <si>
    <t>3.การศึกษา</t>
  </si>
  <si>
    <t>4. สถานภาพการทำงาน</t>
  </si>
  <si>
    <t xml:space="preserve">5. ท่านเปิดรับฟังรายการวิทยุผ่านช่องทางใด (ตอบได้มากกว่า 1 ข้อ) </t>
  </si>
  <si>
    <t>6. ท่านฟังรายการวิทยุเวลาใดบ้าง (ตอบได้มากกว่า 1 ข้อ)</t>
  </si>
  <si>
    <t>7. การนำเสนอข้อมูลข่าวสารของสถานีเป็นไปตามความต้องการหรือไม่</t>
  </si>
  <si>
    <t>8. ระบุรายการที่ท่านชอบฟัง 3 รายการ</t>
  </si>
  <si>
    <t>9. ท่านพึงพอใจต่อการให้บริการในภาพรวมของสถานีมากน้อยแค่ไหน</t>
  </si>
  <si>
    <t>10. ข้อเสนอแนะที่ท่านต้องการให้สถานีฯ ปรับปรุง</t>
  </si>
  <si>
    <t>ชาย</t>
  </si>
  <si>
    <t>39-45</t>
  </si>
  <si>
    <t>ปริญญาตรีหรือเทียบเท่า</t>
  </si>
  <si>
    <t>อื่น ๆ (ระบุ)......</t>
  </si>
  <si>
    <t>เครื่องรับวิทยุ (คลื่นวิทยุ), โทรศัพท์มือถือ (Smartphone)</t>
  </si>
  <si>
    <t>09.01-12.00 น.</t>
  </si>
  <si>
    <t>เป็นไปตามความต้องการ</t>
  </si>
  <si>
    <t>ที่นี่เชียงราย
สัญจรปลอดภัย
แวดเวียงเชียงราย</t>
  </si>
  <si>
    <t>มากที่สุด</t>
  </si>
  <si>
    <t>32-38</t>
  </si>
  <si>
    <t>รับราชการ/พนักงานรัฐวิสาหกิจ</t>
  </si>
  <si>
    <t>โทรศัพท์มือถือ (Smartphone)</t>
  </si>
  <si>
    <t>09.01-12.00 น., 21.01-24.00 น.</t>
  </si>
  <si>
    <t>เป็นไปตามความต้องการบางเรื่อง</t>
  </si>
  <si>
    <t>สัญจรปลอดภัย เพลงเพื่อคุณ เหนือสุดสยาม</t>
  </si>
  <si>
    <t>มาก</t>
  </si>
  <si>
    <t>สูงกว่าปริญญาตรี</t>
  </si>
  <si>
    <t>เครื่องรับวิทยุ (คลื่นวิทยุ), คอมพิวเตอร์ (เฟซบุ๊ก/เว็บไซต์)</t>
  </si>
  <si>
    <t>05.01-09.00 น., 12.01-17.00 น.</t>
  </si>
  <si>
    <t>ข่าวยามเช้า 7 โมง,สัญจรปลอดภัย,ข่าวท้องถิ่น 4 โมงเย็น</t>
  </si>
  <si>
    <t>ค้าขาย/ประกอบธุรกิจส่วนตัว</t>
  </si>
  <si>
    <t>09.01-12.00 น., 12.01-17.00 น., 17.01-21.00 น., 21.01-24.00 น.</t>
  </si>
  <si>
    <t>รายการดีเจพี่ต๋อย</t>
  </si>
  <si>
    <t xml:space="preserve">ไม่มีครับ ชื่นชอบ ทันข่าวสาร ข้อมูลละเอียด </t>
  </si>
  <si>
    <t>หญิง</t>
  </si>
  <si>
    <t>คอมพิวเตอร์ (เฟซบุ๊ก/เว็บไซต์), โทรศัพท์มือถือ (Smartphone)</t>
  </si>
  <si>
    <t>09.01-12.00 น., 12.01-17.00 น., 17.01-21.00 น.</t>
  </si>
  <si>
    <t>ดีเจพี่ต๋อย</t>
  </si>
  <si>
    <t>ไม่มี ได้รับข้อมูลข่าวสารรวดเร็วถูกต้อง ครบถ้วนอยู่แล้ว</t>
  </si>
  <si>
    <t>อนุปริญญา/ปวส.</t>
  </si>
  <si>
    <t>เครื่องรับวิทยุ (คลื่นวิทยุ)</t>
  </si>
  <si>
    <t>09.01-12.00 น., 12.01-17.00 น.</t>
  </si>
  <si>
    <t>nbt radio  เหนือสุดสยาม อู้ข่าวจ้าวเหนือ</t>
  </si>
  <si>
    <t>60 ขึ้นไป</t>
  </si>
  <si>
    <t>ประถมศึกษาหรือต่ำกว่า</t>
  </si>
  <si>
    <t>เกษตรกร</t>
  </si>
  <si>
    <t>05.01-09.00 น., 09.01-12.00 น., 12.01-17.00 น.</t>
  </si>
  <si>
    <t>เหนือสุดสยาม ฮีตฮอยบ้านเฮา ที่นี่เชียงราย</t>
  </si>
  <si>
    <t>53-60</t>
  </si>
  <si>
    <t>มัธยมศึกษาตอนต้น</t>
  </si>
  <si>
    <t>รับจ้างทั่วไป</t>
  </si>
  <si>
    <t>เหนือสุดสยาม ที่นี่เชียงราย ใกล้เที่ยงที่เชียงราย</t>
  </si>
  <si>
    <t>เวทีเพลงและข่าว  อู้ข่าวจ้าวเหนือ ที่นี่เชียงราย</t>
  </si>
  <si>
    <t>46-52</t>
  </si>
  <si>
    <t>17.01-21.00 น., 21.01-24.00 น.</t>
  </si>
  <si>
    <t>เพลงเพื่อคุณ ที่นี่ริมกก ซันชายด์เรดิโอ</t>
  </si>
  <si>
    <t>ไม่ต้องการระบุ</t>
  </si>
  <si>
    <t>12.01-17.00 น., 17.01-21.00 น.</t>
  </si>
  <si>
    <t>nbt radio  smilecat radio  เหนือสุดสยาม</t>
  </si>
  <si>
    <t>เหนือสุดสยาม อู้ข่าวจ้าวเหนือ คุยสบายสไตล์ผู้ว่า</t>
  </si>
  <si>
    <t>มัธยมศึกษาตอนปลาย/ปวช.</t>
  </si>
  <si>
    <t>คุยสบายสไตล์ผู้ว่า  ที่นี่เชียงราย  สัญจรปลอดภัย</t>
  </si>
  <si>
    <t>เหนือสุดสยาม ใกล้เที่ยงที่เชียงราย  ที่นี่เชียงราย</t>
  </si>
  <si>
    <t>คุยสบายสไตล์ผู้ว่า   nbt radio เหนือสุดสยาม</t>
  </si>
  <si>
    <t xml:space="preserve">เหนือสุดสยาม  nbt radio  smilecat radio  </t>
  </si>
  <si>
    <t>เหนือสุดสยาม  ที่นี่เชียงราย คุยสบายสไตล์ผู้ว่า</t>
  </si>
  <si>
    <t>ข่าว  สัญจรปลอดภัย  แวดเวียงเจียงฮาย</t>
  </si>
  <si>
    <t>อิ่มใจ เพลงเพื่อคุณ ที่นี่ริมกก</t>
  </si>
  <si>
    <t>เหนือสุดสยาม  ข่าวเที่ยง  เวทีเพลงและข่าว</t>
  </si>
  <si>
    <t>ที่นี่เชียงราย  เวทีเพลงและข่าว เหนือสุดสยาม</t>
  </si>
  <si>
    <t>12.01-17.00 น.</t>
  </si>
  <si>
    <t>อู้ข่าวจาวเหนือ</t>
  </si>
  <si>
    <t>เหนือสุดสยาม ที่นี่เชียงราย เพลงเพื่อคุณ</t>
  </si>
  <si>
    <t>05.01-09.00 น., 12.01-17.00 น., 17.01-21.00 น.</t>
  </si>
  <si>
    <t>สัญจรปลอดภัย เหนือสุดสยาม เพลงเพื่อคุณ</t>
  </si>
  <si>
    <t>ข้าราชการบำนาญ</t>
  </si>
  <si>
    <t>05.01-09.00 น., 09.01-12.00 น., 12.01-17.00 น., 17.01-21.00 น., 21.01-24.00 น.</t>
  </si>
  <si>
    <t>ที่นี่เชียงราย เหนือสุดสยาม อู้ข่าวจาวเหนือ</t>
  </si>
  <si>
    <t>12.01-17.00 น., 17.01-21.00 น., 21.01-24.00 น.</t>
  </si>
  <si>
    <t>เหนือสุดสยาม อู้ข่าวจาวเหนือ เพลงเพื่อคุณ</t>
  </si>
  <si>
    <t>เพลงเพื่อคุณ เหนือสุด ฮีตฮอย</t>
  </si>
  <si>
    <t>เหนือสุดสยาม เพลงเพื่อคุณ ที่นี่ริมกก</t>
  </si>
  <si>
    <t>เหนือสุดสยาม ใต้สันติสุข อปมช.</t>
  </si>
  <si>
    <t>เพลงเพื่อคุณ เหนือสุดสยาม ลูกทุ่ง สวท.</t>
  </si>
  <si>
    <t>สัญจรปลอดภัย เหนือสุด วัยใสวัยสร้างสรรค์</t>
  </si>
  <si>
    <t>05.01-09.00 น., 09.01-12.00 น., 12.01-17.00 น., 17.01-21.00 น.</t>
  </si>
  <si>
    <t>สัญจรปลอดภัย วัยใส ใต้สันติสุข</t>
  </si>
  <si>
    <t>25-31</t>
  </si>
  <si>
    <t>สัญจรปลอดภัย nbt radio เหนือสุดสยาม</t>
  </si>
  <si>
    <t>-</t>
  </si>
  <si>
    <t>05.01-09.00 น., 21.01-24.00 น.</t>
  </si>
  <si>
    <t>ที่นี่เชียงราย เพลงเพื่อคุณ ที่นี่ริมกก</t>
  </si>
  <si>
    <t>nbt radio เหนือสุดสยาม ข่าวท้องถิ่น</t>
  </si>
  <si>
    <t>พ่อบ้าน/แม่บ้าน (อยู่บ้านเฉยๆ)</t>
  </si>
  <si>
    <t>เหนือสุดสยาม เพลงเพื่อคุณ ฮีตฮอยบ้านเฮา</t>
  </si>
  <si>
    <t>ไม่มีเจ้า</t>
  </si>
  <si>
    <t>ฮีตฮอยบ้านเฮา NBT radio เหนือสุดสยาม</t>
  </si>
  <si>
    <t>เพลงเพื่อคุณ ข่าวท้องถิ่น สไมล์แคท</t>
  </si>
  <si>
    <t>สัญจรปลอดภัย รายการ ผู้ว่าฯ ซันซายน์เรดิโอ</t>
  </si>
  <si>
    <t>สัญจรปลอดภัย ใกล้เที่ยงที่เชียงราย เหนือสุดสยาม</t>
  </si>
  <si>
    <t>เพลงเพื่อคุณ ที่นี่ริมกก nbt radio</t>
  </si>
  <si>
    <t>ที่นี่เชียงราย nbt radio สไมล์แคท</t>
  </si>
  <si>
    <t>เครื่องรับวิทยุ (คลื่นวิทยุ), หอกระจายข่าว/เสียงตามสานในชุมชน/หมู่บ้าน (เสียงตามสาย หอกระจายข่าว), คอมพิวเตอร์ (เฟซบุ๊ก/เว็บไซต์), โทรศัพท์มือถือ (Smartphone)</t>
  </si>
  <si>
    <t>ชอบทุกรายการ</t>
  </si>
  <si>
    <t>ดีมากคับ</t>
  </si>
  <si>
    <t>สัญจรปลอดภัย
ที่นี่เชียงราย
วิทยุภาคประชาชน</t>
  </si>
  <si>
    <t>เครื่องรับวิทยุ (คลื่นวิทยุ), คอมพิวเตอร์ (เฟซบุ๊ก/เว็บไซต์), โทรศัพท์มือถือ (Smartphone)</t>
  </si>
  <si>
    <t>สัญจรปลอดภัย
ที่นี่เชียงราย
เหนือสุดสยาม</t>
  </si>
  <si>
    <t>แวดเวียงเชียงราย
ที่นี่เชียงราย
เหนือสุดสยาม</t>
  </si>
  <si>
    <t>เวทีเพลงและข่าว
ที่นี่เชียงราย
เหนือสุดสยาม</t>
  </si>
  <si>
    <t>เพลงเพื่อคุณ
ที่นี่เชียงราย
เหนือสุดสยาม</t>
  </si>
  <si>
    <t>ที่นี่เชียงราย เหนือสุดสยาม เวทีเพลง</t>
  </si>
  <si>
    <t>ที่นี่เชียงราย เวทีเพลง ฮีตฮอยบ้านเฮา</t>
  </si>
  <si>
    <t>05.01-09.00 น., 09.01-12.00 น.</t>
  </si>
  <si>
    <t>เวทีเพลง  เหนือสุดสยาม  NBT Radio</t>
  </si>
  <si>
    <t>NBT RADIO / Smile Cat Radio / สัญจรปลอดภัยกับ กปถ.</t>
  </si>
  <si>
    <t>NBT RADIO / เหนือสุดสยาม / Smile Cat Radio</t>
  </si>
  <si>
    <t>สัญจรปลอดภัยกับกปถ. / ที่นี่เชียงราย / NBT RADIO</t>
  </si>
  <si>
    <t>อิ่มใจ  เพลงเพื่อคุณ ที่นี่ริมกก</t>
  </si>
  <si>
    <t>สัญจรปลอดภัย ที่นี่เชียงราย เหนือสุดสยาม</t>
  </si>
  <si>
    <t>เวทีเพลง เหนือสุดสยาม ที่นี่เชียงราย</t>
  </si>
  <si>
    <t>ที่นี่เชียงราย คุยสบายสไตล์ผู้ว่า เหนือสุดสยาม</t>
  </si>
  <si>
    <t>สัญจรปลอดภัย ที่นี่เชียงราย เวทีเพลง</t>
  </si>
  <si>
    <t>เวทีเพลง เหนือสุดสยาม nbt Radio</t>
  </si>
  <si>
    <t>คุยสบายสไตล์ผู้ว่า เหนือสุดสยาม ที่นี่เชียงราย</t>
  </si>
  <si>
    <t>05.01-09.00 น., 17.01-21.00 น.</t>
  </si>
  <si>
    <t>ผู้ว่าพบประชาชน  ข่าวท้องถิ่น จับมือไว้ไปด้วยกัน</t>
  </si>
  <si>
    <t>อื่น ๆ ระบุ............................</t>
  </si>
  <si>
    <t>สัญจรปลอดภัย,ที่นี้เชียงราย,เหนือสุดสยาม</t>
  </si>
  <si>
    <t>ที่นี่เชียงราย / เหนือสุดสยาม / NBT RADIO</t>
  </si>
  <si>
    <t>เวทีเพลงและข่าว / ที่นี่เชียงราย / NBT RADIO</t>
  </si>
  <si>
    <t>สัญจรปลอดภัยกับกปถ. / NBT RADIO / smile cat radio</t>
  </si>
  <si>
    <t>NBT RADIO / Smile cat radio / เหนือสุดสยาม</t>
  </si>
  <si>
    <t>NBT RADIO / Smil cat radio / ซันไชน์ เรดิโอ</t>
  </si>
  <si>
    <t xml:space="preserve">NBT RADIO / เหนือสุดสยาม / ซันไชน์ เรดิโอ </t>
  </si>
  <si>
    <t>NBT RADIO / Smile cat radio / ที่นี่เชียงราย</t>
  </si>
  <si>
    <t>เวทีเพลงและข่าว / NBT RADIO / ที่นี่เชียงราย</t>
  </si>
  <si>
    <t>เวทีเพลงและข่าว / สัญจรปลอดภัยกับ กปถ. / NBT RADIO</t>
  </si>
  <si>
    <t>NBT RADIO / Smile cat radio / สัญจรปลอดภัยกับ กปถ.</t>
  </si>
  <si>
    <t xml:space="preserve">สัญจรปลอดภัย ที่นี่เชียงราย เหนือสุดสยาม </t>
  </si>
  <si>
    <t>สัญจรปลอดภัย
ที่นี่เชียงราย
เพลงเพื่อคุณ</t>
  </si>
  <si>
    <t>ที่นี่เชียงราย
เหนือสุดสยาม
แวดเวียงเจียงฮาย</t>
  </si>
  <si>
    <t>ที่นี่เชียงราย
เหนือสุดสยาม
เวทีเพลงและข่าว</t>
  </si>
  <si>
    <t>สัญจรปลอดภัย
เพลงเพื่อคุณ
ข่าวสารภาครัฐ</t>
  </si>
  <si>
    <t>สัญจรปลอดภัย ข่าวท้องถิ่น สไมล์แคท</t>
  </si>
  <si>
    <t>18-24</t>
  </si>
  <si>
    <t>นักเรียน/นักศึกษา</t>
  </si>
  <si>
    <t>ใต้ฟ้าเชียงราย
ร่วมสร้างประเทศไทย
วัยใสวัยสร้างสรรค์</t>
  </si>
  <si>
    <t>เพลงเพื่อคุณ ที่นี่ริมกก ข่าวท้องถิ่น</t>
  </si>
  <si>
    <t>วัยใสวัยสร้างสรรค์
จับมือไว้ไปด้วยกัน
ข่าวสารภาครัฐ</t>
  </si>
  <si>
    <t>ที่นี่เชียงราย เหนือสุดสยาม nbt radio</t>
  </si>
  <si>
    <t>วัยใสวัยสร้างสรรค์
NBT Radio
Happiness at Chiangrai</t>
  </si>
  <si>
    <t>05.01-09.00 น., 17.01-21.00 น., 21.01-24.00 น.</t>
  </si>
  <si>
    <t>เพลงเพื่อคุณ อิ่มใจ ที่นี่ริมกก</t>
  </si>
  <si>
    <t>05.01-09.00 น., 09.01-12.00 น., 17.01-21.00 น., 21.01-24.00 น.</t>
  </si>
  <si>
    <t>คุยสบายสไตล์ผู้ว่า สัญจรปลอดภัย ที่นี่เชียงราย</t>
  </si>
  <si>
    <t>nbt radio ข่าวท้องถิ่น สไมล์แคท</t>
  </si>
  <si>
    <t>ข่าวท้องถิ่น ที่นี่ริมกก เพลงเพื่อคุณ</t>
  </si>
  <si>
    <t>สัญจรปลอดภัย เหนือสุดสยาม nbt radio</t>
  </si>
  <si>
    <t>คอมพิวเตอร์ (เฟซบุ๊ก/เว็บไซต์)</t>
  </si>
  <si>
    <t>วัยใส เพลงเพื่อคุณ ที่นี่ริมกก</t>
  </si>
  <si>
    <t>ทุกรายการ</t>
  </si>
  <si>
    <t>17.01-21.00 น.</t>
  </si>
  <si>
    <t>รายการภาษากะเหรี่ยง</t>
  </si>
  <si>
    <t>รายการไทใหญ่</t>
  </si>
  <si>
    <t>05.01-09.00 น.</t>
  </si>
  <si>
    <t xml:space="preserve">รายการ อ่อ โบ ดะ จ้า ภาษาลาหู่ </t>
  </si>
  <si>
    <t>รายการภาษาชาติพันธุ์ทุกภาษา</t>
  </si>
  <si>
    <t>คว่า คว่า ลีซู</t>
  </si>
  <si>
    <t>รายการภาษาม้ง</t>
  </si>
  <si>
    <t>เตือนภัยไซเบอร์</t>
  </si>
  <si>
    <t>หอกระจายข่าว/เสียงตามสานในชุมชน/หมู่บ้าน (เสียงตามสาย หอกระจายข่าว)</t>
  </si>
  <si>
    <t>พยากรณ์อากาศ</t>
  </si>
  <si>
    <t>21.01-24.00 น.</t>
  </si>
  <si>
    <t>ตีฆ้องร้องข่าว</t>
  </si>
  <si>
    <t>ปานกลาง</t>
  </si>
  <si>
    <t>น้อย</t>
  </si>
  <si>
    <t>ผู้ว่าฯพบประชาชน</t>
  </si>
  <si>
    <t>ผู้ว่าพบประชาชน</t>
  </si>
  <si>
    <t>ไม่เป็นไปตามความต้องการ</t>
  </si>
  <si>
    <t>ข่าวสารบ้านเฮา</t>
  </si>
  <si>
    <t>ธรรมะยามเช้า</t>
  </si>
  <si>
    <t>สรุป</t>
  </si>
  <si>
    <t>141</t>
  </si>
  <si>
    <t>00.01-05.00 น.</t>
  </si>
  <si>
    <t>น้อยที่สุด</t>
  </si>
  <si>
    <t>ข้อเสนอแนะ</t>
  </si>
  <si>
    <t>รายการที่ชอบ</t>
  </si>
  <si>
    <t>Column1</t>
  </si>
  <si>
    <t>Column2</t>
  </si>
  <si>
    <t>Column3</t>
  </si>
  <si>
    <t>Column4</t>
  </si>
  <si>
    <t>Column5</t>
  </si>
  <si>
    <t>ตอบได้หลายข้อ</t>
  </si>
  <si>
    <t>คำตอบที่ 1</t>
  </si>
  <si>
    <t>คำตอบที่ 2</t>
  </si>
  <si>
    <t>คำตอบที่ 3</t>
  </si>
  <si>
    <t>คำตอบที่ 4</t>
  </si>
  <si>
    <t>Column6</t>
  </si>
  <si>
    <t/>
  </si>
  <si>
    <t>Column7</t>
  </si>
  <si>
    <t>Column8</t>
  </si>
  <si>
    <t>Column9</t>
  </si>
  <si>
    <t>Column10</t>
  </si>
  <si>
    <t>รอบเวียงเจียงใหม่</t>
  </si>
  <si>
    <t>มองเชียงใหม่</t>
  </si>
  <si>
    <t>Family Time</t>
  </si>
  <si>
    <t>คุยข่าว อป.มช.</t>
  </si>
  <si>
    <t>ม่วนกั๋นบ้านเฮา</t>
  </si>
  <si>
    <t>เสน่ห์ล้านนา</t>
  </si>
  <si>
    <t>จราจรเพื่อชุมชน</t>
  </si>
  <si>
    <t>รายการผญาล้านนา</t>
  </si>
  <si>
    <t>ร้อยเรื่องเล่า</t>
  </si>
  <si>
    <t>นิทาน</t>
  </si>
  <si>
    <t>ธรรมะพื้นเมือง</t>
  </si>
  <si>
    <t>ซอพื้นเมือง</t>
  </si>
  <si>
    <t>เล่าเรื่องเมืองล้านนา</t>
  </si>
  <si>
    <t>ข่าวต้นชั่วโมง</t>
  </si>
  <si>
    <t>บานไม่รู้โรย</t>
  </si>
  <si>
    <t>สบายสบายใส่ใจสุขภาพ</t>
  </si>
  <si>
    <t>คุยสบายยามบ่าย</t>
  </si>
  <si>
    <t>รายการสาระดีดีที่ 639</t>
  </si>
  <si>
    <t>เสียงจากคนพิการ</t>
  </si>
  <si>
    <t>เชียงใหม่ Station</t>
  </si>
  <si>
    <t>ยิ้มรับตะวันวาไรตี้</t>
  </si>
  <si>
    <t>เข็มทิศเศรษฐกิจไทย</t>
  </si>
  <si>
    <t>เมืองไทยบ้านเรา</t>
  </si>
  <si>
    <t>เพื่อนคุณหนู</t>
  </si>
  <si>
    <t>ไอทีไอทอร์ค</t>
  </si>
  <si>
    <t>คุยกับประกันสังคม</t>
  </si>
  <si>
    <t>ร่วมสร้างประเทศไทย</t>
  </si>
  <si>
    <t>กกต.เชียงใหม่ พบประชาชน</t>
  </si>
  <si>
    <t>เชียงใหม่ฟ้าใส</t>
  </si>
  <si>
    <t>Smartlife smartcity</t>
  </si>
  <si>
    <t>Have a good time</t>
  </si>
  <si>
    <t>อาข่า ลาหู่ ลีซู/อาข่า ลาหู่ ไทยใหญ่/อาข่า ไทยใหญ่/อาข่า ม้ง กะเหรี่ยง/อาข่า ลาหู่</t>
  </si>
  <si>
    <t>เที่ยวไปตามใจ</t>
  </si>
  <si>
    <t>102</t>
  </si>
  <si>
    <t>สัญจรปลอดภัย</t>
  </si>
  <si>
    <t>พลเมืองเสียงลำพูน</t>
  </si>
  <si>
    <t>ข่าวสารล้านนา</t>
  </si>
  <si>
    <t>เท่าทันป้องกันภัย</t>
  </si>
  <si>
    <t>รอบวันทันข่าว</t>
  </si>
  <si>
    <t>คุยเฟื่องเรื่องสุขภาพ</t>
  </si>
  <si>
    <t>เสียงจากป้อเมือง</t>
  </si>
  <si>
    <t>รู้เท่าทันใจ</t>
  </si>
  <si>
    <t>เตือนภัยภาคเหนือ</t>
  </si>
  <si>
    <t>ชาติพันธุ์รู้ทันภัย</t>
  </si>
  <si>
    <t>ห่วงใยภัยห่วงใยคุณ</t>
  </si>
  <si>
    <t xml:space="preserve">News alert </t>
  </si>
  <si>
    <t>ธรรมะรับอรุณ</t>
  </si>
  <si>
    <t>เพื่อนเกษตรกร</t>
  </si>
  <si>
    <t>เพื่อนเตือนภัย</t>
  </si>
  <si>
    <t>ม่วนใจไทยอีสาน</t>
  </si>
  <si>
    <t>เตือนภัยสุดสัปดาห์</t>
  </si>
  <si>
    <t>No</t>
  </si>
  <si>
    <t>Sex</t>
  </si>
  <si>
    <t>Age</t>
  </si>
  <si>
    <t>Education</t>
  </si>
  <si>
    <t>Career</t>
  </si>
  <si>
    <t>Q.1-1</t>
  </si>
  <si>
    <t>Q.1-2</t>
  </si>
  <si>
    <t>Q.1-3</t>
  </si>
  <si>
    <t>Q.1-4</t>
  </si>
  <si>
    <t>Q.2-1</t>
  </si>
  <si>
    <t>Q.2-2</t>
  </si>
  <si>
    <t>Q.2-3</t>
  </si>
  <si>
    <t>Q.2-4</t>
  </si>
  <si>
    <t>Q.2-5</t>
  </si>
  <si>
    <t>Q.3</t>
  </si>
  <si>
    <t>Q.4-1</t>
  </si>
  <si>
    <t>Q.4-2</t>
  </si>
  <si>
    <t>Q.4-3</t>
  </si>
  <si>
    <t>Q.5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</si>
</sst>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yy\ 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color theme="4"/>
      <name val="Arial"/>
      <family val="2"/>
      <scheme val="minor"/>
    </font>
    <font>
      <sz val="8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442F6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0" fillId="0" borderId="0" xfId="0"/>
    <xf numFmtId="164" fontId="1" fillId="0" borderId="12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0" fillId="4" borderId="0" xfId="0" applyFont="1" applyFill="1" applyAlignment="1"/>
    <xf numFmtId="0" fontId="0" fillId="5" borderId="0" xfId="0" applyFill="1"/>
    <xf numFmtId="164" fontId="1" fillId="5" borderId="0" xfId="0" applyNumberFormat="1" applyFont="1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0" fillId="5" borderId="14" xfId="0" applyFill="1" applyBorder="1"/>
    <xf numFmtId="0" fontId="2" fillId="0" borderId="5" xfId="0" applyFont="1" applyBorder="1" applyAlignment="1">
      <alignment vertical="center"/>
    </xf>
    <xf numFmtId="0" fontId="3" fillId="5" borderId="14" xfId="0" applyFont="1" applyFill="1" applyBorder="1"/>
    <xf numFmtId="0" fontId="3" fillId="5" borderId="14" xfId="0" applyFont="1" applyFill="1" applyBorder="1" applyAlignment="1"/>
    <xf numFmtId="0" fontId="2" fillId="5" borderId="0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49" fontId="1" fillId="0" borderId="5" xfId="0" applyNumberFormat="1" applyFont="1" applyBorder="1" applyAlignment="1">
      <alignment vertical="center"/>
    </xf>
    <xf numFmtId="49" fontId="1" fillId="0" borderId="8" xfId="0" applyNumberFormat="1" applyFont="1" applyBorder="1" applyAlignment="1">
      <alignment vertical="center"/>
    </xf>
    <xf numFmtId="49" fontId="1" fillId="0" borderId="13" xfId="0" applyNumberFormat="1" applyFont="1" applyBorder="1" applyAlignment="1">
      <alignment vertical="center"/>
    </xf>
    <xf numFmtId="0" fontId="3" fillId="5" borderId="0" xfId="0" applyFont="1" applyFill="1"/>
    <xf numFmtId="0" fontId="3" fillId="0" borderId="0" xfId="0" applyFont="1"/>
    <xf numFmtId="0" fontId="2" fillId="3" borderId="5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0" fillId="0" borderId="0" xfId="0" applyFill="1" applyBorder="1"/>
    <xf numFmtId="0" fontId="4" fillId="2" borderId="5" xfId="0" applyFont="1" applyFill="1" applyBorder="1" applyAlignment="1">
      <alignment vertical="center" wrapText="1"/>
    </xf>
    <xf numFmtId="0" fontId="4" fillId="0" borderId="0" xfId="0" applyFont="1"/>
    <xf numFmtId="0" fontId="4" fillId="2" borderId="15" xfId="0" applyFont="1" applyFill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8" xfId="0" applyFont="1" applyBorder="1" applyAlignment="1">
      <alignment vertical="center" wrapText="1"/>
    </xf>
    <xf numFmtId="0" fontId="0" fillId="0" borderId="0" xfId="0" applyFill="1"/>
    <xf numFmtId="3" fontId="0" fillId="0" borderId="0" xfId="0" applyNumberFormat="1"/>
    <xf numFmtId="3" fontId="1" fillId="0" borderId="4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</cellXfs>
  <cellStyles count="1">
    <cellStyle name="Normal" xfId="0" builtinId="0"/>
  </cellStyles>
  <dxfs count="94">
    <dxf>
      <fill>
        <patternFill patternType="none">
          <fgColor indexed="64"/>
          <bgColor auto="1"/>
        </patternFill>
      </fill>
    </dxf>
    <dxf>
      <numFmt numFmtId="3" formatCode="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fill>
        <patternFill patternType="solid">
          <fgColor indexed="64"/>
          <bgColor rgb="FF00B050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minor"/>
      </font>
      <fill>
        <patternFill patternType="solid">
          <fgColor indexed="64"/>
          <bgColor rgb="FF00B050"/>
        </patternFill>
      </fill>
      <alignment horizontal="general" vertical="bottom" textRotation="0" wrapText="0" indent="0" justifyLastLine="0" shrinkToFit="0" readingOrder="0"/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การตอบแบบฟอร์ม 1-style" pivot="0" count="3" xr9:uid="{00000000-0011-0000-FFFF-FFFF00000000}">
      <tableStyleElement type="headerRow" dxfId="93"/>
      <tableStyleElement type="firstRowStripe" dxfId="92"/>
      <tableStyleElement type="secondRowStripe" dxfId="9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CF0519E-D130-4CD2-92FB-3663F59B1B7C}" name="Form_Responses1314" displayName="Form_Responses1314" ref="A1:U109" totalsRowCount="1" headerRowDxfId="90">
  <autoFilter ref="A1:U108" xr:uid="{F9231C6F-6298-435B-9EB7-18108995F8FB}"/>
  <tableColumns count="21">
    <tableColumn id="1" xr3:uid="{8A155A9F-3CF1-4C4C-AFFF-9EB9B778561A}" name="ประทับเวลา" totalsRowLabel="102" totalsRowDxfId="89"/>
    <tableColumn id="2" xr3:uid="{96544D6F-33A7-4FB0-8EB0-60DDB0CFC5E9}" name="1. เพศ" totalsRowFunction="custom" totalsRowDxfId="88">
      <totalsRowFormula>COUNTIF(B2:B104,"ชาย")</totalsRowFormula>
    </tableColumn>
    <tableColumn id="3" xr3:uid="{95645843-AFF7-428C-8ADC-FFD01815DECA}" name="2.อายุ" totalsRowFunction="custom" totalsRowDxfId="87">
      <totalsRowFormula>COUNTIF(C2:C104,C108)</totalsRowFormula>
    </tableColumn>
    <tableColumn id="4" xr3:uid="{E0D38B9E-C028-4A37-812D-D62BF84EB412}" name="3.การศึกษา" totalsRowFunction="custom" totalsRowDxfId="86">
      <totalsRowFormula>COUNTIF(D2:D104,D108)</totalsRowFormula>
    </tableColumn>
    <tableColumn id="5" xr3:uid="{998EEB52-A0A1-49AB-B4C1-2AFDA270F937}" name="4. สถานภาพการทำงาน" totalsRowFunction="custom" totalsRowDxfId="85">
      <totalsRowFormula>COUNTIF(E2:E104,E108)</totalsRowFormula>
    </tableColumn>
    <tableColumn id="6" xr3:uid="{08332B91-3B7C-485E-BD46-2FEB6EB82B5C}" name="5. ท่านเปิดรับฟังรายการวิทยุผ่านช่องทางใด (ตอบได้มากกว่า 1 ข้อ) " totalsRowFunction="custom" totalsRowDxfId="84">
      <totalsRowFormula>COUNTIF(F2:F104,"*"&amp;F108&amp;"*")</totalsRowFormula>
    </tableColumn>
    <tableColumn id="16" xr3:uid="{EF314581-A017-4768-9739-391E5321AEE5}" name="6. ท่านฟังรายการวิทยุเวลาใดบ้าง (ตอบได้มากกว่า 1 ข้อ)" totalsRowFunction="custom" dataDxfId="83" totalsRowDxfId="82">
      <totalsRowFormula>COUNTIF(G2:G104,"*"&amp;G108&amp;"*")</totalsRowFormula>
    </tableColumn>
    <tableColumn id="15" xr3:uid="{B6631B99-E037-47A3-9E84-4483660CF989}" name="7. การนำเสนอข้อมูลข่าวสารของสถานีเป็นไปตามความต้องการหรือไม่" totalsRowFunction="custom" dataDxfId="81" totalsRowDxfId="80">
      <totalsRowFormula>COUNTIF(H2:H104,"*"&amp;H108&amp;"*")</totalsRowFormula>
    </tableColumn>
    <tableColumn id="14" xr3:uid="{0AD8F5A9-D6FB-4F6C-9462-532D07BF8BBA}" name="8. ระบุรายการที่ท่านชอบฟัง 3 รายการ" totalsRowFunction="custom" dataDxfId="79" totalsRowDxfId="78">
      <totalsRowFormula>COUNTIF(I2:I104,"*"&amp;I108&amp;"*")</totalsRowFormula>
    </tableColumn>
    <tableColumn id="7" xr3:uid="{BC878292-5EE4-4DE8-958F-59490D043B04}" name="9. ท่านพึงพอใจต่อการให้บริการในภาพรวมของสถานีมากน้อยแค่ไหน" totalsRowFunction="custom" totalsRowDxfId="77">
      <totalsRowFormula>COUNTIF(J2:J104,J108)</totalsRowFormula>
    </tableColumn>
    <tableColumn id="25" xr3:uid="{C7D3FDAA-2A07-4259-BF9C-95FEAEF2E09A}" name="10. ข้อเสนอแนะที่ท่านต้องการให้สถานีฯ ปรับปรุง" totalsRowFunction="custom" dataDxfId="76" totalsRowDxfId="75">
      <totalsRowFormula>COUNTIF(K2:K104,K108)</totalsRowFormula>
    </tableColumn>
    <tableColumn id="24" xr3:uid="{42F92B11-ED1F-4775-8200-19B5E71D7A1C}" name="Column1" totalsRowFunction="custom" dataDxfId="74" totalsRowDxfId="73">
      <totalsRowFormula>COUNTIF(L2:L104,L108)</totalsRowFormula>
    </tableColumn>
    <tableColumn id="23" xr3:uid="{53992C85-93CC-46D3-BBED-EB7208A8B589}" name="Column2" totalsRowFunction="custom" dataDxfId="72" totalsRowDxfId="71">
      <totalsRowFormula>COUNTIF(M2:M104,M108)</totalsRowFormula>
    </tableColumn>
    <tableColumn id="22" xr3:uid="{CD5ECC82-127D-4346-86FC-3BFF5D8F05DB}" name="Column3" totalsRowFunction="custom" dataDxfId="70" totalsRowDxfId="69">
      <totalsRowFormula>COUNTIF(N2:N104,N108)</totalsRowFormula>
    </tableColumn>
    <tableColumn id="21" xr3:uid="{F075F17B-DF1E-4CBA-A04E-C828329B72FE}" name="Column4" totalsRowFunction="custom" dataDxfId="68" totalsRowDxfId="67">
      <totalsRowFormula>COUNTIF(O2:O104,O108)</totalsRowFormula>
    </tableColumn>
    <tableColumn id="8" xr3:uid="{D635694D-DD62-4BAC-B0AF-1D55CD27B7C5}" name="Column5" totalsRowFunction="custom" totalsRowDxfId="66">
      <totalsRowFormula>COUNTIF(P2:P104,P108)</totalsRowFormula>
    </tableColumn>
    <tableColumn id="9" xr3:uid="{B23B9773-EC28-44F0-8BF4-C4D2B1BF7AFC}" name="Column6" totalsRowFunction="custom" dataDxfId="65" totalsRowDxfId="64">
      <totalsRowFormula>COUNTIF(Q2:Q104,Q108)</totalsRowFormula>
    </tableColumn>
    <tableColumn id="27" xr3:uid="{03C3A66F-521A-404B-B402-82810208873A}" name="Column7" totalsRowFunction="custom" dataDxfId="63" totalsRowDxfId="62">
      <totalsRowFormula>COUNTIF(R2:R104,R108)</totalsRowFormula>
    </tableColumn>
    <tableColumn id="26" xr3:uid="{8394906A-F781-4B81-B592-DFDD51B44E04}" name="Column8" dataDxfId="61" totalsRowDxfId="60"/>
    <tableColumn id="10" xr3:uid="{C612ED66-2498-461C-AE1B-D01F3138D0BF}" name="Column9" totalsRowFunction="custom" dataDxfId="59" totalsRowDxfId="58">
      <totalsRowFormula>COUNTIF(T2:T104,T108)</totalsRowFormula>
    </tableColumn>
    <tableColumn id="11" xr3:uid="{F20AFEF6-52B5-419E-A7A1-7913F6FEBA3D}" name="Column10" totalsRowDxfId="57"/>
  </tableColumns>
  <tableStyleInfo name="การตอบแบบฟอร์ม 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1BD8AC2-88BF-4BF8-9605-32E904580AB3}" name="Form_Responses1313" displayName="Form_Responses1313" ref="A1:U45" totalsRowCount="1" headerRowDxfId="56">
  <autoFilter ref="A1:U44" xr:uid="{F9231C6F-6298-435B-9EB7-18108995F8FB}"/>
  <tableColumns count="21">
    <tableColumn id="1" xr3:uid="{C13760F3-AD0A-4A95-8070-DDEC6AAE8B7F}" name="ประทับเวลา" totalsRowLabel="141"/>
    <tableColumn id="2" xr3:uid="{4C4CA532-B166-400E-AAFA-14D65AA43DE1}" name="1. เพศ" totalsRowFunction="custom">
      <totalsRowFormula>COUNTIF(B2:B40,"ชาย")</totalsRowFormula>
    </tableColumn>
    <tableColumn id="3" xr3:uid="{FDEE7D8E-E1C9-43F6-B6BE-55F6E0E57DA6}" name="2.อายุ" totalsRowFunction="custom">
      <totalsRowFormula>COUNTIF(C2:C40,C44)</totalsRowFormula>
    </tableColumn>
    <tableColumn id="4" xr3:uid="{37D4F5C8-520C-4DB6-85C9-49DC8FFC951D}" name="3.การศึกษา" totalsRowFunction="custom">
      <totalsRowFormula>COUNTIF(D2:D40,D44)</totalsRowFormula>
    </tableColumn>
    <tableColumn id="5" xr3:uid="{944FD4F8-AA15-400B-BBBA-C9826EF64B6B}" name="4. สถานภาพการทำงาน" totalsRowFunction="custom">
      <totalsRowFormula>COUNTIF(E2:E40,E44)</totalsRowFormula>
    </tableColumn>
    <tableColumn id="6" xr3:uid="{0F17062B-AD54-4DA5-A5EF-5EA663550202}" name="5. ท่านเปิดรับฟังรายการวิทยุผ่านช่องทางใด (ตอบได้มากกว่า 1 ข้อ) " totalsRowFunction="custom">
      <totalsRowFormula>COUNTIF(F2:F40,"*"&amp;F44&amp;"*")</totalsRowFormula>
    </tableColumn>
    <tableColumn id="16" xr3:uid="{B43C76A2-78F0-4F1B-8615-2AA5E362F161}" name="6. ท่านฟังรายการวิทยุเวลาใดบ้าง (ตอบได้มากกว่า 1 ข้อ)" totalsRowFunction="custom" dataDxfId="55">
      <totalsRowFormula>COUNTIF(G2:G40,"*"&amp;G44&amp;"*")</totalsRowFormula>
    </tableColumn>
    <tableColumn id="15" xr3:uid="{00500871-C871-408F-AA0B-ED023152D888}" name="7. การนำเสนอข้อมูลข่าวสารของสถานีเป็นไปตามความต้องการหรือไม่" totalsRowFunction="custom" dataDxfId="54">
      <totalsRowFormula>COUNTIF(H2:H40,"*"&amp;H44&amp;"*")</totalsRowFormula>
    </tableColumn>
    <tableColumn id="14" xr3:uid="{B3BB690E-2DEB-4ECB-B1DF-A86431654E05}" name="8. ระบุรายการที่ท่านชอบฟัง 3 รายการ" totalsRowFunction="custom" dataDxfId="53">
      <totalsRowFormula>COUNTIF(I2:I40,"*"&amp;I44&amp;"*")</totalsRowFormula>
    </tableColumn>
    <tableColumn id="7" xr3:uid="{483DA74F-EA06-4400-94BB-86B0A99A4521}" name="9. ท่านพึงพอใจต่อการให้บริการในภาพรวมของสถานีมากน้อยแค่ไหน" totalsRowFunction="custom">
      <totalsRowFormula>COUNTIF(J2:J40,J44)</totalsRowFormula>
    </tableColumn>
    <tableColumn id="25" xr3:uid="{726DDF5B-5AD3-485D-9CD0-CC9E9C188B71}" name="10. ข้อเสนอแนะที่ท่านต้องการให้สถานีฯ ปรับปรุง" totalsRowFunction="custom" dataDxfId="52" totalsRowDxfId="51">
      <totalsRowFormula>COUNTIF(K2:K40,K44)</totalsRowFormula>
    </tableColumn>
    <tableColumn id="24" xr3:uid="{5C14FA05-83BB-4D70-8EC3-6BC63AD754B3}" name="Column1" totalsRowFunction="custom" dataDxfId="50" totalsRowDxfId="49">
      <totalsRowFormula>COUNTIF(L2:L40,L44)</totalsRowFormula>
    </tableColumn>
    <tableColumn id="23" xr3:uid="{263AFF6E-81A8-4AC7-BC20-E85E21604501}" name="Column2" totalsRowFunction="custom" dataDxfId="48" totalsRowDxfId="47">
      <totalsRowFormula>COUNTIF(M2:M40,M44)</totalsRowFormula>
    </tableColumn>
    <tableColumn id="22" xr3:uid="{83F49683-5262-4BBC-8301-73DD5036BCF5}" name="Column3" totalsRowFunction="custom" dataDxfId="46" totalsRowDxfId="45">
      <totalsRowFormula>COUNTIF(N2:N40,N44)</totalsRowFormula>
    </tableColumn>
    <tableColumn id="21" xr3:uid="{A3BAD862-1083-435F-BC0C-66481F0558AE}" name="Column4" totalsRowFunction="custom" dataDxfId="44" totalsRowDxfId="43">
      <totalsRowFormula>COUNTIF(O2:O40,O44)</totalsRowFormula>
    </tableColumn>
    <tableColumn id="8" xr3:uid="{9389203D-E3AD-46A1-A069-F7A80D21182A}" name="Column5" totalsRowFunction="custom" totalsRowDxfId="42">
      <totalsRowFormula>COUNTIF(P2:P40,P44)</totalsRowFormula>
    </tableColumn>
    <tableColumn id="9" xr3:uid="{4012E2B8-7B00-4E9C-A310-913445E5B619}" name="Column6" totalsRowFunction="custom" dataDxfId="41" totalsRowDxfId="40">
      <totalsRowFormula>COUNTIF(Q2:Q40,Q44)</totalsRowFormula>
    </tableColumn>
    <tableColumn id="27" xr3:uid="{D078321F-30EC-4928-A477-9A75FB7511AB}" name="Column7" totalsRowFunction="custom" dataDxfId="39" totalsRowDxfId="38">
      <totalsRowFormula>COUNTIF(R2:R40,R44)</totalsRowFormula>
    </tableColumn>
    <tableColumn id="26" xr3:uid="{1EA03854-46C6-4080-AD68-2957B78CB884}" name="Column8" dataDxfId="37" totalsRowDxfId="36"/>
    <tableColumn id="10" xr3:uid="{D55962F6-F5E9-4ACF-9B62-1AC473405423}" name="Column9" totalsRowFunction="custom" dataDxfId="35" totalsRowDxfId="34">
      <totalsRowFormula>COUNTIF(T2:T40,T44)</totalsRowFormula>
    </tableColumn>
    <tableColumn id="11" xr3:uid="{7B5C6744-B09E-4833-ACB4-185A150E0A57}" name="Column10" totalsRowDxfId="33"/>
  </tableColumns>
  <tableStyleInfo name="การตอบแบบฟอร์ม 1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60CC5CC-DDAA-44E6-B1FB-D2D8302B5C21}" name="Form_Responses131721" displayName="Form_Responses131721" ref="A1:S117" totalsRowShown="0" headerRowDxfId="0">
  <autoFilter ref="A1:S117" xr:uid="{F9231C6F-6298-435B-9EB7-18108995F8FB}"/>
  <tableColumns count="19">
    <tableColumn id="1" xr3:uid="{C64BE4F9-B966-4311-857E-441C7E848113}" name="No" dataDxfId="1" totalsRowDxfId="32"/>
    <tableColumn id="2" xr3:uid="{06831668-EE8F-41F4-A940-90528982C933}" name="Sex" totalsRowDxfId="31"/>
    <tableColumn id="3" xr3:uid="{6243036D-EB1F-4D2A-8DDD-7C575E499630}" name="Age" totalsRowDxfId="30"/>
    <tableColumn id="4" xr3:uid="{497E7D65-C75A-42EC-A294-2A8F275B33DD}" name="Education" totalsRowDxfId="29"/>
    <tableColumn id="5" xr3:uid="{C85C119D-17E7-4B64-8033-7C48E1833EDD}" name="Career" totalsRowDxfId="28"/>
    <tableColumn id="6" xr3:uid="{343CACF6-46D2-4A0E-876E-F436F84C64E8}" name="Q.1-1" totalsRowDxfId="27"/>
    <tableColumn id="16" xr3:uid="{172FE61C-3F84-40AE-A00B-FBDC756CC1F3}" name="Q.1-2" dataDxfId="26" totalsRowDxfId="25"/>
    <tableColumn id="15" xr3:uid="{CC062AFD-E855-4C47-B5BE-FEB322FB5900}" name="Q.1-3" dataDxfId="24" totalsRowDxfId="23"/>
    <tableColumn id="14" xr3:uid="{E8729DC7-C310-4B5A-BAEF-8DCB90D9695D}" name="Q.1-4" dataDxfId="22" totalsRowDxfId="21"/>
    <tableColumn id="7" xr3:uid="{454E822B-26A5-4B2D-A092-AB774FF328F8}" name="Q.2-1" totalsRowDxfId="20"/>
    <tableColumn id="25" xr3:uid="{AC123C2A-4B94-4E02-B067-8B4F82D3F60B}" name="Q.2-2" dataDxfId="19" totalsRowDxfId="18"/>
    <tableColumn id="24" xr3:uid="{283171A3-D71B-481D-8A4E-3789BBE1BE01}" name="Q.2-3" dataDxfId="17" totalsRowDxfId="16"/>
    <tableColumn id="23" xr3:uid="{76EC9EC3-6E42-4819-8C8E-4BD401925799}" name="Q.2-4" dataDxfId="15" totalsRowDxfId="14"/>
    <tableColumn id="22" xr3:uid="{64CE700B-287A-4277-9A77-7F60059BB66F}" name="Q.2-5" dataDxfId="13" totalsRowDxfId="12"/>
    <tableColumn id="21" xr3:uid="{A6AB2F8F-C465-4C7C-B94F-33AB10385A46}" name="Q.3" dataDxfId="11" totalsRowDxfId="10"/>
    <tableColumn id="8" xr3:uid="{01963288-6CC3-497C-B0F6-92862F4F0A62}" name="Q.4-1" dataDxfId="9" totalsRowDxfId="8"/>
    <tableColumn id="9" xr3:uid="{51AA5264-5065-4E65-9469-EF6F4CB38AEC}" name="Q.4-2" dataDxfId="7" totalsRowDxfId="6"/>
    <tableColumn id="27" xr3:uid="{9707EB16-2059-4A4D-90D8-2A8255DEF2A1}" name="Q.4-3" dataDxfId="5" totalsRowDxfId="4"/>
    <tableColumn id="26" xr3:uid="{0CFA2D8D-CB97-46BA-A864-D89167BC070F}" name="Q.5" dataDxfId="3" totalsRowDxfId="2"/>
  </tableColumns>
  <tableStyleInfo name="การตอบแบบฟอร์ม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2D3BF-9B47-4A61-AFDA-B8AE751DFA34}">
  <sheetPr>
    <outlinePr summaryBelow="0" summaryRight="0"/>
  </sheetPr>
  <dimension ref="A1:U175"/>
  <sheetViews>
    <sheetView workbookViewId="0">
      <pane ySplit="1" topLeftCell="A99" activePane="bottomLeft" state="frozen"/>
      <selection pane="bottomLeft" activeCell="C127" sqref="C127"/>
    </sheetView>
  </sheetViews>
  <sheetFormatPr defaultColWidth="12.5703125" defaultRowHeight="15.75" customHeight="1" x14ac:dyDescent="0.2"/>
  <cols>
    <col min="1" max="5" width="18.85546875" style="9" customWidth="1"/>
    <col min="6" max="9" width="37.5703125" style="9" customWidth="1"/>
    <col min="10" max="10" width="16.7109375" style="9" customWidth="1"/>
    <col min="11" max="15" width="16.42578125" style="9" customWidth="1"/>
    <col min="16" max="16" width="37.5703125" style="9" customWidth="1"/>
    <col min="17" max="19" width="29.7109375" style="9" customWidth="1"/>
    <col min="20" max="20" width="16.85546875" style="9" customWidth="1"/>
    <col min="21" max="21" width="37.5703125" style="9" customWidth="1"/>
    <col min="22" max="27" width="18.85546875" style="9" customWidth="1"/>
    <col min="28" max="16384" width="12.5703125" style="9"/>
  </cols>
  <sheetData>
    <row r="1" spans="1:21" s="15" customFormat="1" ht="12.75" x14ac:dyDescent="0.2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4" t="s">
        <v>10</v>
      </c>
      <c r="L1" s="15" t="s">
        <v>189</v>
      </c>
      <c r="M1" s="15" t="s">
        <v>190</v>
      </c>
      <c r="N1" s="15" t="s">
        <v>191</v>
      </c>
      <c r="O1" s="15" t="s">
        <v>192</v>
      </c>
      <c r="P1" s="15" t="s">
        <v>193</v>
      </c>
      <c r="Q1" s="15" t="s">
        <v>199</v>
      </c>
      <c r="R1" s="15" t="s">
        <v>201</v>
      </c>
      <c r="S1" s="15" t="s">
        <v>202</v>
      </c>
      <c r="T1" s="15" t="s">
        <v>203</v>
      </c>
      <c r="U1" s="15" t="s">
        <v>204</v>
      </c>
    </row>
    <row r="2" spans="1:21" customFormat="1" ht="12.75" x14ac:dyDescent="0.2">
      <c r="A2" s="3">
        <v>45840.600327002314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4" t="s">
        <v>18</v>
      </c>
      <c r="J2" s="4" t="s">
        <v>19</v>
      </c>
      <c r="K2" s="6"/>
    </row>
    <row r="3" spans="1:21" customFormat="1" ht="12.75" x14ac:dyDescent="0.2">
      <c r="A3" s="1">
        <v>45840.60125295139</v>
      </c>
      <c r="B3" s="2" t="s">
        <v>11</v>
      </c>
      <c r="C3" s="2" t="s">
        <v>20</v>
      </c>
      <c r="D3" s="2" t="s">
        <v>13</v>
      </c>
      <c r="E3" s="2" t="s">
        <v>21</v>
      </c>
      <c r="F3" s="2" t="s">
        <v>22</v>
      </c>
      <c r="G3" s="2" t="s">
        <v>23</v>
      </c>
      <c r="H3" s="2" t="s">
        <v>24</v>
      </c>
      <c r="I3" s="2" t="s">
        <v>25</v>
      </c>
      <c r="J3" s="2" t="s">
        <v>26</v>
      </c>
    </row>
    <row r="4" spans="1:21" customFormat="1" ht="12.75" x14ac:dyDescent="0.2">
      <c r="A4" s="3">
        <v>45840.691809872689</v>
      </c>
      <c r="B4" s="4" t="s">
        <v>11</v>
      </c>
      <c r="C4" s="4" t="s">
        <v>12</v>
      </c>
      <c r="D4" s="4" t="s">
        <v>27</v>
      </c>
      <c r="E4" s="4" t="s">
        <v>21</v>
      </c>
      <c r="F4" s="4" t="s">
        <v>28</v>
      </c>
      <c r="G4" s="4" t="s">
        <v>29</v>
      </c>
      <c r="H4" s="4" t="s">
        <v>17</v>
      </c>
      <c r="I4" s="4" t="s">
        <v>30</v>
      </c>
      <c r="J4" s="4" t="s">
        <v>26</v>
      </c>
    </row>
    <row r="5" spans="1:21" customFormat="1" ht="12.75" x14ac:dyDescent="0.2">
      <c r="A5" s="1">
        <v>45843.88952409722</v>
      </c>
      <c r="B5" s="2" t="s">
        <v>11</v>
      </c>
      <c r="C5" s="2" t="s">
        <v>12</v>
      </c>
      <c r="D5" s="2" t="s">
        <v>13</v>
      </c>
      <c r="E5" s="2" t="s">
        <v>31</v>
      </c>
      <c r="F5" s="2" t="s">
        <v>22</v>
      </c>
      <c r="G5" s="2" t="s">
        <v>32</v>
      </c>
      <c r="H5" s="2" t="s">
        <v>17</v>
      </c>
      <c r="I5" s="2" t="s">
        <v>33</v>
      </c>
      <c r="J5" s="2" t="s">
        <v>19</v>
      </c>
      <c r="K5" s="5" t="s">
        <v>34</v>
      </c>
    </row>
    <row r="6" spans="1:21" customFormat="1" ht="12.75" x14ac:dyDescent="0.2">
      <c r="A6" s="3">
        <v>45843.892879652776</v>
      </c>
      <c r="B6" s="4" t="s">
        <v>35</v>
      </c>
      <c r="C6" s="4" t="s">
        <v>12</v>
      </c>
      <c r="D6" s="4" t="s">
        <v>13</v>
      </c>
      <c r="E6" s="4" t="s">
        <v>31</v>
      </c>
      <c r="F6" s="4" t="s">
        <v>36</v>
      </c>
      <c r="G6" s="4" t="s">
        <v>37</v>
      </c>
      <c r="H6" s="4" t="s">
        <v>17</v>
      </c>
      <c r="I6" s="4" t="s">
        <v>38</v>
      </c>
      <c r="J6" s="4" t="s">
        <v>19</v>
      </c>
      <c r="K6" s="6" t="s">
        <v>39</v>
      </c>
    </row>
    <row r="7" spans="1:21" customFormat="1" ht="12.75" x14ac:dyDescent="0.2">
      <c r="A7" s="1">
        <v>45847.468187233797</v>
      </c>
      <c r="B7" s="2" t="s">
        <v>11</v>
      </c>
      <c r="C7" s="2" t="s">
        <v>12</v>
      </c>
      <c r="D7" s="2" t="s">
        <v>40</v>
      </c>
      <c r="E7" s="2" t="s">
        <v>31</v>
      </c>
      <c r="F7" s="2" t="s">
        <v>41</v>
      </c>
      <c r="G7" s="2" t="s">
        <v>42</v>
      </c>
      <c r="H7" s="2" t="s">
        <v>17</v>
      </c>
      <c r="I7" s="2" t="s">
        <v>43</v>
      </c>
      <c r="J7" s="2" t="s">
        <v>26</v>
      </c>
    </row>
    <row r="8" spans="1:21" customFormat="1" ht="12.75" x14ac:dyDescent="0.2">
      <c r="A8" s="3">
        <v>45847.469149745375</v>
      </c>
      <c r="B8" s="4" t="s">
        <v>35</v>
      </c>
      <c r="C8" s="4" t="s">
        <v>44</v>
      </c>
      <c r="D8" s="4" t="s">
        <v>45</v>
      </c>
      <c r="E8" s="4" t="s">
        <v>46</v>
      </c>
      <c r="F8" s="4" t="s">
        <v>41</v>
      </c>
      <c r="G8" s="4" t="s">
        <v>47</v>
      </c>
      <c r="H8" s="4" t="s">
        <v>17</v>
      </c>
      <c r="I8" s="4" t="s">
        <v>48</v>
      </c>
      <c r="J8" s="4" t="s">
        <v>19</v>
      </c>
    </row>
    <row r="9" spans="1:21" customFormat="1" ht="12.75" x14ac:dyDescent="0.2">
      <c r="A9" s="1">
        <v>45847.470063078705</v>
      </c>
      <c r="B9" s="2" t="s">
        <v>11</v>
      </c>
      <c r="C9" s="2" t="s">
        <v>49</v>
      </c>
      <c r="D9" s="2" t="s">
        <v>50</v>
      </c>
      <c r="E9" s="2" t="s">
        <v>51</v>
      </c>
      <c r="F9" s="2" t="s">
        <v>41</v>
      </c>
      <c r="G9" s="2" t="s">
        <v>42</v>
      </c>
      <c r="H9" s="2" t="s">
        <v>17</v>
      </c>
      <c r="I9" s="2" t="s">
        <v>52</v>
      </c>
      <c r="J9" s="2" t="s">
        <v>19</v>
      </c>
    </row>
    <row r="10" spans="1:21" customFormat="1" ht="12.75" x14ac:dyDescent="0.2">
      <c r="A10" s="3">
        <v>45847.470856759261</v>
      </c>
      <c r="B10" s="4" t="s">
        <v>11</v>
      </c>
      <c r="C10" s="4" t="s">
        <v>44</v>
      </c>
      <c r="D10" s="4" t="s">
        <v>45</v>
      </c>
      <c r="E10" s="4" t="s">
        <v>51</v>
      </c>
      <c r="F10" s="4" t="s">
        <v>41</v>
      </c>
      <c r="G10" s="4" t="s">
        <v>42</v>
      </c>
      <c r="H10" s="4" t="s">
        <v>17</v>
      </c>
      <c r="I10" s="4" t="s">
        <v>53</v>
      </c>
      <c r="J10" s="4" t="s">
        <v>26</v>
      </c>
    </row>
    <row r="11" spans="1:21" customFormat="1" ht="12.75" x14ac:dyDescent="0.2">
      <c r="A11" s="1">
        <v>45847.472043263886</v>
      </c>
      <c r="B11" s="2" t="s">
        <v>35</v>
      </c>
      <c r="C11" s="2" t="s">
        <v>54</v>
      </c>
      <c r="D11" s="2" t="s">
        <v>13</v>
      </c>
      <c r="E11" s="2" t="s">
        <v>31</v>
      </c>
      <c r="F11" s="2" t="s">
        <v>15</v>
      </c>
      <c r="G11" s="2" t="s">
        <v>55</v>
      </c>
      <c r="H11" s="2" t="s">
        <v>17</v>
      </c>
      <c r="I11" s="2" t="s">
        <v>56</v>
      </c>
      <c r="J11" s="2" t="s">
        <v>26</v>
      </c>
    </row>
    <row r="12" spans="1:21" customFormat="1" ht="12.75" x14ac:dyDescent="0.2">
      <c r="A12" s="3">
        <v>45847.473802314817</v>
      </c>
      <c r="B12" s="4" t="s">
        <v>57</v>
      </c>
      <c r="C12" s="4" t="s">
        <v>12</v>
      </c>
      <c r="D12" s="4" t="s">
        <v>40</v>
      </c>
      <c r="E12" s="4" t="s">
        <v>31</v>
      </c>
      <c r="F12" s="4" t="s">
        <v>41</v>
      </c>
      <c r="G12" s="4" t="s">
        <v>58</v>
      </c>
      <c r="H12" s="4" t="s">
        <v>17</v>
      </c>
      <c r="I12" s="4" t="s">
        <v>59</v>
      </c>
      <c r="J12" s="4" t="s">
        <v>26</v>
      </c>
    </row>
    <row r="13" spans="1:21" customFormat="1" ht="12.75" x14ac:dyDescent="0.2">
      <c r="A13" s="1">
        <v>45847.475159629626</v>
      </c>
      <c r="B13" s="2" t="s">
        <v>11</v>
      </c>
      <c r="C13" s="2" t="s">
        <v>12</v>
      </c>
      <c r="D13" s="2" t="s">
        <v>40</v>
      </c>
      <c r="E13" s="2" t="s">
        <v>31</v>
      </c>
      <c r="F13" s="2" t="s">
        <v>41</v>
      </c>
      <c r="G13" s="2" t="s">
        <v>37</v>
      </c>
      <c r="H13" s="2" t="s">
        <v>17</v>
      </c>
      <c r="I13" s="2" t="s">
        <v>60</v>
      </c>
      <c r="J13" s="2" t="s">
        <v>19</v>
      </c>
    </row>
    <row r="14" spans="1:21" customFormat="1" ht="12.75" x14ac:dyDescent="0.2">
      <c r="A14" s="3">
        <v>45847.475989259256</v>
      </c>
      <c r="B14" s="4" t="s">
        <v>35</v>
      </c>
      <c r="C14" s="4" t="s">
        <v>49</v>
      </c>
      <c r="D14" s="4" t="s">
        <v>61</v>
      </c>
      <c r="E14" s="4" t="s">
        <v>51</v>
      </c>
      <c r="F14" s="4" t="s">
        <v>41</v>
      </c>
      <c r="G14" s="4" t="s">
        <v>47</v>
      </c>
      <c r="H14" s="4" t="s">
        <v>17</v>
      </c>
      <c r="I14" s="4" t="s">
        <v>62</v>
      </c>
      <c r="J14" s="4" t="s">
        <v>19</v>
      </c>
    </row>
    <row r="15" spans="1:21" customFormat="1" ht="12.75" x14ac:dyDescent="0.2">
      <c r="A15" s="1">
        <v>45847.476832222223</v>
      </c>
      <c r="B15" s="2" t="s">
        <v>35</v>
      </c>
      <c r="C15" s="2" t="s">
        <v>54</v>
      </c>
      <c r="D15" s="2" t="s">
        <v>50</v>
      </c>
      <c r="E15" s="2" t="s">
        <v>31</v>
      </c>
      <c r="F15" s="2" t="s">
        <v>41</v>
      </c>
      <c r="G15" s="2" t="s">
        <v>47</v>
      </c>
      <c r="H15" s="2" t="s">
        <v>17</v>
      </c>
      <c r="I15" s="2" t="s">
        <v>63</v>
      </c>
      <c r="J15" s="2" t="s">
        <v>19</v>
      </c>
    </row>
    <row r="16" spans="1:21" customFormat="1" ht="12.75" x14ac:dyDescent="0.2">
      <c r="A16" s="3">
        <v>45847.477689803243</v>
      </c>
      <c r="B16" s="4" t="s">
        <v>11</v>
      </c>
      <c r="C16" s="4" t="s">
        <v>44</v>
      </c>
      <c r="D16" s="4" t="s">
        <v>45</v>
      </c>
      <c r="E16" s="4" t="s">
        <v>46</v>
      </c>
      <c r="F16" s="4" t="s">
        <v>41</v>
      </c>
      <c r="G16" s="4" t="s">
        <v>42</v>
      </c>
      <c r="H16" s="4" t="s">
        <v>17</v>
      </c>
      <c r="I16" s="4" t="s">
        <v>64</v>
      </c>
      <c r="J16" s="4" t="s">
        <v>26</v>
      </c>
    </row>
    <row r="17" spans="1:10" customFormat="1" ht="12.75" x14ac:dyDescent="0.2">
      <c r="A17" s="1">
        <v>45847.479204918985</v>
      </c>
      <c r="B17" s="2" t="s">
        <v>35</v>
      </c>
      <c r="C17" s="2" t="s">
        <v>20</v>
      </c>
      <c r="D17" s="2" t="s">
        <v>40</v>
      </c>
      <c r="E17" s="2" t="s">
        <v>31</v>
      </c>
      <c r="F17" s="2" t="s">
        <v>15</v>
      </c>
      <c r="G17" s="2" t="s">
        <v>58</v>
      </c>
      <c r="H17" s="2" t="s">
        <v>17</v>
      </c>
      <c r="I17" s="2" t="s">
        <v>65</v>
      </c>
      <c r="J17" s="2" t="s">
        <v>26</v>
      </c>
    </row>
    <row r="18" spans="1:10" customFormat="1" ht="12.75" x14ac:dyDescent="0.2">
      <c r="A18" s="3">
        <v>45847.482094895837</v>
      </c>
      <c r="B18" s="4" t="s">
        <v>11</v>
      </c>
      <c r="C18" s="4" t="s">
        <v>12</v>
      </c>
      <c r="D18" s="4" t="s">
        <v>61</v>
      </c>
      <c r="E18" s="4" t="s">
        <v>46</v>
      </c>
      <c r="F18" s="4" t="s">
        <v>41</v>
      </c>
      <c r="G18" s="4" t="s">
        <v>37</v>
      </c>
      <c r="H18" s="4" t="s">
        <v>17</v>
      </c>
      <c r="I18" s="4" t="s">
        <v>66</v>
      </c>
      <c r="J18" s="4" t="s">
        <v>26</v>
      </c>
    </row>
    <row r="19" spans="1:10" customFormat="1" ht="12.75" x14ac:dyDescent="0.2">
      <c r="A19" s="1">
        <v>45847.4844787037</v>
      </c>
      <c r="B19" s="2" t="s">
        <v>11</v>
      </c>
      <c r="C19" s="2" t="s">
        <v>44</v>
      </c>
      <c r="D19" s="2" t="s">
        <v>50</v>
      </c>
      <c r="E19" s="2" t="s">
        <v>46</v>
      </c>
      <c r="F19" s="2" t="s">
        <v>41</v>
      </c>
      <c r="G19" s="2" t="s">
        <v>47</v>
      </c>
      <c r="H19" s="2" t="s">
        <v>17</v>
      </c>
      <c r="I19" s="2" t="s">
        <v>67</v>
      </c>
      <c r="J19" s="2" t="s">
        <v>19</v>
      </c>
    </row>
    <row r="20" spans="1:10" customFormat="1" ht="12.75" x14ac:dyDescent="0.2">
      <c r="A20" s="3">
        <v>45847.546885173608</v>
      </c>
      <c r="B20" s="4" t="s">
        <v>35</v>
      </c>
      <c r="C20" s="4" t="s">
        <v>12</v>
      </c>
      <c r="D20" s="4" t="s">
        <v>61</v>
      </c>
      <c r="E20" s="4" t="s">
        <v>46</v>
      </c>
      <c r="F20" s="4" t="s">
        <v>41</v>
      </c>
      <c r="G20" s="4" t="s">
        <v>55</v>
      </c>
      <c r="H20" s="4" t="s">
        <v>17</v>
      </c>
      <c r="I20" s="4" t="s">
        <v>68</v>
      </c>
      <c r="J20" s="4" t="s">
        <v>19</v>
      </c>
    </row>
    <row r="21" spans="1:10" customFormat="1" ht="12.75" x14ac:dyDescent="0.2">
      <c r="A21" s="1">
        <v>45847.551072870367</v>
      </c>
      <c r="B21" s="2" t="s">
        <v>11</v>
      </c>
      <c r="C21" s="2" t="s">
        <v>12</v>
      </c>
      <c r="D21" s="2" t="s">
        <v>50</v>
      </c>
      <c r="E21" s="2" t="s">
        <v>51</v>
      </c>
      <c r="F21" s="2" t="s">
        <v>41</v>
      </c>
      <c r="G21" s="2" t="s">
        <v>37</v>
      </c>
      <c r="H21" s="2" t="s">
        <v>17</v>
      </c>
      <c r="I21" s="2" t="s">
        <v>69</v>
      </c>
      <c r="J21" s="2" t="s">
        <v>19</v>
      </c>
    </row>
    <row r="22" spans="1:10" customFormat="1" ht="12.75" x14ac:dyDescent="0.2">
      <c r="A22" s="3">
        <v>45847.552358483794</v>
      </c>
      <c r="B22" s="4" t="s">
        <v>11</v>
      </c>
      <c r="C22" s="4" t="s">
        <v>44</v>
      </c>
      <c r="D22" s="4" t="s">
        <v>50</v>
      </c>
      <c r="E22" s="4" t="s">
        <v>46</v>
      </c>
      <c r="F22" s="4" t="s">
        <v>41</v>
      </c>
      <c r="G22" s="4" t="s">
        <v>37</v>
      </c>
      <c r="H22" s="4" t="s">
        <v>17</v>
      </c>
      <c r="I22" s="4" t="s">
        <v>70</v>
      </c>
      <c r="J22" s="4" t="s">
        <v>19</v>
      </c>
    </row>
    <row r="23" spans="1:10" customFormat="1" ht="12.75" x14ac:dyDescent="0.2">
      <c r="A23" s="1">
        <v>45859.374662511575</v>
      </c>
      <c r="B23" s="2" t="s">
        <v>11</v>
      </c>
      <c r="C23" s="2" t="s">
        <v>20</v>
      </c>
      <c r="D23" s="2" t="s">
        <v>13</v>
      </c>
      <c r="E23" s="2" t="s">
        <v>21</v>
      </c>
      <c r="F23" s="2" t="s">
        <v>15</v>
      </c>
      <c r="G23" s="2" t="s">
        <v>71</v>
      </c>
      <c r="H23" s="2" t="s">
        <v>17</v>
      </c>
      <c r="I23" s="2" t="s">
        <v>72</v>
      </c>
      <c r="J23" s="2" t="s">
        <v>19</v>
      </c>
    </row>
    <row r="24" spans="1:10" customFormat="1" ht="12.75" x14ac:dyDescent="0.2">
      <c r="A24" s="3">
        <v>45859.466851481484</v>
      </c>
      <c r="B24" s="4" t="s">
        <v>35</v>
      </c>
      <c r="C24" s="4" t="s">
        <v>54</v>
      </c>
      <c r="D24" s="4" t="s">
        <v>45</v>
      </c>
      <c r="E24" s="4" t="s">
        <v>31</v>
      </c>
      <c r="F24" s="4" t="s">
        <v>41</v>
      </c>
      <c r="G24" s="4" t="s">
        <v>71</v>
      </c>
      <c r="H24" s="4" t="s">
        <v>17</v>
      </c>
      <c r="I24" s="4" t="s">
        <v>73</v>
      </c>
      <c r="J24" s="4" t="s">
        <v>19</v>
      </c>
    </row>
    <row r="25" spans="1:10" customFormat="1" ht="12.75" x14ac:dyDescent="0.2">
      <c r="A25" s="1">
        <v>45859.467550636575</v>
      </c>
      <c r="B25" s="2" t="s">
        <v>35</v>
      </c>
      <c r="C25" s="2" t="s">
        <v>44</v>
      </c>
      <c r="D25" s="2" t="s">
        <v>45</v>
      </c>
      <c r="E25" s="2" t="s">
        <v>51</v>
      </c>
      <c r="F25" s="2" t="s">
        <v>41</v>
      </c>
      <c r="G25" s="2" t="s">
        <v>74</v>
      </c>
      <c r="H25" s="2" t="s">
        <v>17</v>
      </c>
      <c r="I25" s="2" t="s">
        <v>75</v>
      </c>
      <c r="J25" s="2" t="s">
        <v>19</v>
      </c>
    </row>
    <row r="26" spans="1:10" customFormat="1" ht="12.75" x14ac:dyDescent="0.2">
      <c r="A26" s="3">
        <v>45859.468382488427</v>
      </c>
      <c r="B26" s="4" t="s">
        <v>11</v>
      </c>
      <c r="C26" s="4" t="s">
        <v>44</v>
      </c>
      <c r="D26" s="4" t="s">
        <v>40</v>
      </c>
      <c r="E26" s="4" t="s">
        <v>76</v>
      </c>
      <c r="F26" s="4" t="s">
        <v>41</v>
      </c>
      <c r="G26" s="4" t="s">
        <v>77</v>
      </c>
      <c r="H26" s="4" t="s">
        <v>17</v>
      </c>
      <c r="I26" s="4" t="s">
        <v>78</v>
      </c>
      <c r="J26" s="4" t="s">
        <v>19</v>
      </c>
    </row>
    <row r="27" spans="1:10" customFormat="1" ht="12.75" x14ac:dyDescent="0.2">
      <c r="A27" s="1">
        <v>45859.46891466435</v>
      </c>
      <c r="B27" s="2" t="s">
        <v>11</v>
      </c>
      <c r="C27" s="2" t="s">
        <v>44</v>
      </c>
      <c r="D27" s="2" t="s">
        <v>45</v>
      </c>
      <c r="E27" s="2" t="s">
        <v>31</v>
      </c>
      <c r="F27" s="2" t="s">
        <v>41</v>
      </c>
      <c r="G27" s="2" t="s">
        <v>79</v>
      </c>
      <c r="H27" s="2" t="s">
        <v>17</v>
      </c>
      <c r="I27" s="2" t="s">
        <v>80</v>
      </c>
      <c r="J27" s="2" t="s">
        <v>19</v>
      </c>
    </row>
    <row r="28" spans="1:10" customFormat="1" ht="12.75" x14ac:dyDescent="0.2">
      <c r="A28" s="3">
        <v>45859.469594652779</v>
      </c>
      <c r="B28" s="4" t="s">
        <v>35</v>
      </c>
      <c r="C28" s="4" t="s">
        <v>49</v>
      </c>
      <c r="D28" s="4" t="s">
        <v>45</v>
      </c>
      <c r="E28" s="4" t="s">
        <v>51</v>
      </c>
      <c r="F28" s="4" t="s">
        <v>41</v>
      </c>
      <c r="G28" s="4" t="s">
        <v>77</v>
      </c>
      <c r="H28" s="4" t="s">
        <v>17</v>
      </c>
      <c r="I28" s="4" t="s">
        <v>81</v>
      </c>
      <c r="J28" s="4" t="s">
        <v>19</v>
      </c>
    </row>
    <row r="29" spans="1:10" customFormat="1" ht="12.75" x14ac:dyDescent="0.2">
      <c r="A29" s="1">
        <v>45859.470002465278</v>
      </c>
      <c r="B29" s="2" t="s">
        <v>35</v>
      </c>
      <c r="C29" s="2" t="s">
        <v>44</v>
      </c>
      <c r="D29" s="2" t="s">
        <v>45</v>
      </c>
      <c r="E29" s="2" t="s">
        <v>46</v>
      </c>
      <c r="F29" s="2" t="s">
        <v>41</v>
      </c>
      <c r="G29" s="2" t="s">
        <v>77</v>
      </c>
      <c r="H29" s="2" t="s">
        <v>17</v>
      </c>
      <c r="I29" s="2" t="s">
        <v>82</v>
      </c>
      <c r="J29" s="2" t="s">
        <v>19</v>
      </c>
    </row>
    <row r="30" spans="1:10" customFormat="1" ht="12.75" x14ac:dyDescent="0.2">
      <c r="A30" s="3">
        <v>45859.470535150467</v>
      </c>
      <c r="B30" s="4" t="s">
        <v>35</v>
      </c>
      <c r="C30" s="4" t="s">
        <v>44</v>
      </c>
      <c r="D30" s="4" t="s">
        <v>45</v>
      </c>
      <c r="E30" s="4" t="s">
        <v>46</v>
      </c>
      <c r="F30" s="4" t="s">
        <v>41</v>
      </c>
      <c r="G30" s="4" t="s">
        <v>32</v>
      </c>
      <c r="H30" s="4" t="s">
        <v>17</v>
      </c>
      <c r="I30" s="4" t="s">
        <v>83</v>
      </c>
      <c r="J30" s="4" t="s">
        <v>19</v>
      </c>
    </row>
    <row r="31" spans="1:10" customFormat="1" ht="12.75" x14ac:dyDescent="0.2">
      <c r="A31" s="1">
        <v>45859.471299259254</v>
      </c>
      <c r="B31" s="2" t="s">
        <v>11</v>
      </c>
      <c r="C31" s="2" t="s">
        <v>44</v>
      </c>
      <c r="D31" s="2" t="s">
        <v>13</v>
      </c>
      <c r="E31" s="2" t="s">
        <v>76</v>
      </c>
      <c r="F31" s="2" t="s">
        <v>41</v>
      </c>
      <c r="G31" s="2" t="s">
        <v>79</v>
      </c>
      <c r="H31" s="2" t="s">
        <v>17</v>
      </c>
      <c r="I31" s="2" t="s">
        <v>84</v>
      </c>
      <c r="J31" s="2" t="s">
        <v>19</v>
      </c>
    </row>
    <row r="32" spans="1:10" customFormat="1" ht="12.75" x14ac:dyDescent="0.2">
      <c r="A32" s="3">
        <v>45859.4722615625</v>
      </c>
      <c r="B32" s="4" t="s">
        <v>35</v>
      </c>
      <c r="C32" s="4" t="s">
        <v>49</v>
      </c>
      <c r="D32" s="4" t="s">
        <v>40</v>
      </c>
      <c r="E32" s="4" t="s">
        <v>51</v>
      </c>
      <c r="F32" s="4" t="s">
        <v>41</v>
      </c>
      <c r="G32" s="4" t="s">
        <v>47</v>
      </c>
      <c r="H32" s="4" t="s">
        <v>17</v>
      </c>
      <c r="I32" s="4" t="s">
        <v>85</v>
      </c>
      <c r="J32" s="4" t="s">
        <v>19</v>
      </c>
    </row>
    <row r="33" spans="1:11" customFormat="1" ht="12.75" x14ac:dyDescent="0.2">
      <c r="A33" s="1">
        <v>45859.472789687497</v>
      </c>
      <c r="B33" s="2" t="s">
        <v>35</v>
      </c>
      <c r="C33" s="2" t="s">
        <v>49</v>
      </c>
      <c r="D33" s="2" t="s">
        <v>45</v>
      </c>
      <c r="E33" s="2" t="s">
        <v>51</v>
      </c>
      <c r="F33" s="2" t="s">
        <v>41</v>
      </c>
      <c r="G33" s="2" t="s">
        <v>86</v>
      </c>
      <c r="H33" s="2" t="s">
        <v>17</v>
      </c>
      <c r="I33" s="2" t="s">
        <v>87</v>
      </c>
      <c r="J33" s="2" t="s">
        <v>19</v>
      </c>
    </row>
    <row r="34" spans="1:11" customFormat="1" ht="12.75" x14ac:dyDescent="0.2">
      <c r="A34" s="3">
        <v>45859.474563379626</v>
      </c>
      <c r="B34" s="4" t="s">
        <v>11</v>
      </c>
      <c r="C34" s="4" t="s">
        <v>88</v>
      </c>
      <c r="D34" s="4" t="s">
        <v>13</v>
      </c>
      <c r="E34" s="4" t="s">
        <v>21</v>
      </c>
      <c r="F34" s="4" t="s">
        <v>41</v>
      </c>
      <c r="G34" s="4" t="s">
        <v>74</v>
      </c>
      <c r="H34" s="4" t="s">
        <v>24</v>
      </c>
      <c r="I34" s="4" t="s">
        <v>89</v>
      </c>
      <c r="J34" s="4" t="s">
        <v>26</v>
      </c>
      <c r="K34" s="6" t="s">
        <v>90</v>
      </c>
    </row>
    <row r="35" spans="1:11" customFormat="1" ht="12.75" x14ac:dyDescent="0.2">
      <c r="A35" s="1">
        <v>45859.476012118059</v>
      </c>
      <c r="B35" s="2" t="s">
        <v>35</v>
      </c>
      <c r="C35" s="2" t="s">
        <v>54</v>
      </c>
      <c r="D35" s="2" t="s">
        <v>40</v>
      </c>
      <c r="E35" s="2" t="s">
        <v>46</v>
      </c>
      <c r="F35" s="2" t="s">
        <v>15</v>
      </c>
      <c r="G35" s="2" t="s">
        <v>91</v>
      </c>
      <c r="H35" s="2" t="s">
        <v>17</v>
      </c>
      <c r="I35" s="2" t="s">
        <v>92</v>
      </c>
      <c r="J35" s="2" t="s">
        <v>26</v>
      </c>
      <c r="K35" s="5" t="s">
        <v>90</v>
      </c>
    </row>
    <row r="36" spans="1:11" customFormat="1" ht="12.75" x14ac:dyDescent="0.2">
      <c r="A36" s="3">
        <v>45859.479887870373</v>
      </c>
      <c r="B36" s="4" t="s">
        <v>11</v>
      </c>
      <c r="C36" s="4" t="s">
        <v>49</v>
      </c>
      <c r="D36" s="4" t="s">
        <v>13</v>
      </c>
      <c r="E36" s="4" t="s">
        <v>31</v>
      </c>
      <c r="F36" s="4" t="s">
        <v>22</v>
      </c>
      <c r="G36" s="4" t="s">
        <v>58</v>
      </c>
      <c r="H36" s="4" t="s">
        <v>17</v>
      </c>
      <c r="I36" s="4" t="s">
        <v>93</v>
      </c>
      <c r="J36" s="4" t="s">
        <v>26</v>
      </c>
      <c r="K36" s="6" t="s">
        <v>90</v>
      </c>
    </row>
    <row r="37" spans="1:11" customFormat="1" ht="12.75" x14ac:dyDescent="0.2">
      <c r="A37" s="1">
        <v>45859.481259374996</v>
      </c>
      <c r="B37" s="2" t="s">
        <v>35</v>
      </c>
      <c r="C37" s="2" t="s">
        <v>44</v>
      </c>
      <c r="D37" s="2" t="s">
        <v>61</v>
      </c>
      <c r="E37" s="2" t="s">
        <v>94</v>
      </c>
      <c r="F37" s="2" t="s">
        <v>41</v>
      </c>
      <c r="G37" s="2" t="s">
        <v>32</v>
      </c>
      <c r="H37" s="2" t="s">
        <v>17</v>
      </c>
      <c r="I37" s="2" t="s">
        <v>95</v>
      </c>
      <c r="J37" s="2" t="s">
        <v>19</v>
      </c>
      <c r="K37" s="5" t="s">
        <v>96</v>
      </c>
    </row>
    <row r="38" spans="1:11" customFormat="1" ht="12.75" x14ac:dyDescent="0.2">
      <c r="A38" s="3">
        <v>45859.48317162037</v>
      </c>
      <c r="B38" s="4" t="s">
        <v>35</v>
      </c>
      <c r="C38" s="4" t="s">
        <v>44</v>
      </c>
      <c r="D38" s="4" t="s">
        <v>45</v>
      </c>
      <c r="E38" s="4" t="s">
        <v>46</v>
      </c>
      <c r="F38" s="4" t="s">
        <v>41</v>
      </c>
      <c r="G38" s="4" t="s">
        <v>42</v>
      </c>
      <c r="H38" s="4" t="s">
        <v>17</v>
      </c>
      <c r="I38" s="4" t="s">
        <v>97</v>
      </c>
      <c r="J38" s="4" t="s">
        <v>26</v>
      </c>
      <c r="K38" s="6" t="s">
        <v>90</v>
      </c>
    </row>
    <row r="39" spans="1:11" customFormat="1" ht="12.75" x14ac:dyDescent="0.2">
      <c r="A39" s="1">
        <v>45859.483951388887</v>
      </c>
      <c r="B39" s="2" t="s">
        <v>11</v>
      </c>
      <c r="C39" s="2" t="s">
        <v>44</v>
      </c>
      <c r="D39" s="2" t="s">
        <v>13</v>
      </c>
      <c r="E39" s="2" t="s">
        <v>76</v>
      </c>
      <c r="F39" s="2" t="s">
        <v>15</v>
      </c>
      <c r="G39" s="2" t="s">
        <v>55</v>
      </c>
      <c r="H39" s="2" t="s">
        <v>17</v>
      </c>
      <c r="I39" s="2" t="s">
        <v>98</v>
      </c>
      <c r="J39" s="2" t="s">
        <v>26</v>
      </c>
      <c r="K39" s="5" t="s">
        <v>90</v>
      </c>
    </row>
    <row r="40" spans="1:11" customFormat="1" ht="12.75" x14ac:dyDescent="0.2">
      <c r="A40" s="3">
        <v>45859.485219849535</v>
      </c>
      <c r="B40" s="4" t="s">
        <v>35</v>
      </c>
      <c r="C40" s="4" t="s">
        <v>49</v>
      </c>
      <c r="D40" s="4" t="s">
        <v>40</v>
      </c>
      <c r="E40" s="4" t="s">
        <v>51</v>
      </c>
      <c r="F40" s="4" t="s">
        <v>36</v>
      </c>
      <c r="G40" s="4" t="s">
        <v>91</v>
      </c>
      <c r="H40" s="4" t="s">
        <v>17</v>
      </c>
      <c r="I40" s="4" t="s">
        <v>99</v>
      </c>
      <c r="J40" s="4" t="s">
        <v>19</v>
      </c>
    </row>
    <row r="41" spans="1:11" customFormat="1" ht="12.75" x14ac:dyDescent="0.2">
      <c r="A41" s="1">
        <v>45859.48667677083</v>
      </c>
      <c r="B41" s="2" t="s">
        <v>57</v>
      </c>
      <c r="C41" s="2" t="s">
        <v>88</v>
      </c>
      <c r="D41" s="2" t="s">
        <v>40</v>
      </c>
      <c r="E41" s="2" t="s">
        <v>51</v>
      </c>
      <c r="F41" s="2" t="s">
        <v>41</v>
      </c>
      <c r="G41" s="2" t="s">
        <v>47</v>
      </c>
      <c r="H41" s="2" t="s">
        <v>24</v>
      </c>
      <c r="I41" s="2" t="s">
        <v>100</v>
      </c>
      <c r="J41" s="2" t="s">
        <v>26</v>
      </c>
    </row>
    <row r="42" spans="1:11" customFormat="1" ht="12.75" x14ac:dyDescent="0.2">
      <c r="A42" s="3">
        <v>45859.487399791666</v>
      </c>
      <c r="B42" s="4" t="s">
        <v>35</v>
      </c>
      <c r="C42" s="4" t="s">
        <v>54</v>
      </c>
      <c r="D42" s="4" t="s">
        <v>13</v>
      </c>
      <c r="E42" s="4" t="s">
        <v>31</v>
      </c>
      <c r="F42" s="4" t="s">
        <v>15</v>
      </c>
      <c r="G42" s="4" t="s">
        <v>79</v>
      </c>
      <c r="H42" s="4" t="s">
        <v>17</v>
      </c>
      <c r="I42" s="4" t="s">
        <v>101</v>
      </c>
      <c r="J42" s="4" t="s">
        <v>19</v>
      </c>
    </row>
    <row r="43" spans="1:11" customFormat="1" ht="12.75" x14ac:dyDescent="0.2">
      <c r="A43" s="1">
        <v>45859.489352719909</v>
      </c>
      <c r="B43" s="2" t="s">
        <v>11</v>
      </c>
      <c r="C43" s="2" t="s">
        <v>44</v>
      </c>
      <c r="D43" s="2" t="s">
        <v>45</v>
      </c>
      <c r="E43" s="2" t="s">
        <v>94</v>
      </c>
      <c r="F43" s="2" t="s">
        <v>41</v>
      </c>
      <c r="G43" s="2" t="s">
        <v>32</v>
      </c>
      <c r="H43" s="2" t="s">
        <v>17</v>
      </c>
      <c r="I43" s="2" t="s">
        <v>102</v>
      </c>
      <c r="J43" s="2" t="s">
        <v>26</v>
      </c>
    </row>
    <row r="44" spans="1:11" customFormat="1" ht="12.75" x14ac:dyDescent="0.2">
      <c r="A44" s="3">
        <v>45866.721846678236</v>
      </c>
      <c r="B44" s="4" t="s">
        <v>11</v>
      </c>
      <c r="C44" s="4" t="s">
        <v>20</v>
      </c>
      <c r="D44" s="4" t="s">
        <v>13</v>
      </c>
      <c r="E44" s="4" t="s">
        <v>21</v>
      </c>
      <c r="F44" s="4" t="s">
        <v>103</v>
      </c>
      <c r="G44" s="4" t="s">
        <v>16</v>
      </c>
      <c r="H44" s="4" t="s">
        <v>17</v>
      </c>
      <c r="I44" s="4" t="s">
        <v>104</v>
      </c>
      <c r="J44" s="4" t="s">
        <v>19</v>
      </c>
      <c r="K44" s="6" t="s">
        <v>105</v>
      </c>
    </row>
    <row r="45" spans="1:11" customFormat="1" ht="12.75" x14ac:dyDescent="0.2">
      <c r="A45" s="1">
        <v>45867.492277418976</v>
      </c>
      <c r="B45" s="2" t="s">
        <v>11</v>
      </c>
      <c r="C45" s="2" t="s">
        <v>12</v>
      </c>
      <c r="D45" s="2" t="s">
        <v>13</v>
      </c>
      <c r="E45" s="2" t="s">
        <v>21</v>
      </c>
      <c r="F45" s="2" t="s">
        <v>41</v>
      </c>
      <c r="G45" s="2" t="s">
        <v>16</v>
      </c>
      <c r="H45" s="2" t="s">
        <v>17</v>
      </c>
      <c r="I45" s="2" t="s">
        <v>106</v>
      </c>
      <c r="J45" s="2" t="s">
        <v>19</v>
      </c>
    </row>
    <row r="46" spans="1:11" customFormat="1" ht="12.75" x14ac:dyDescent="0.2">
      <c r="A46" s="3">
        <v>45867.493101851855</v>
      </c>
      <c r="B46" s="4" t="s">
        <v>11</v>
      </c>
      <c r="C46" s="4" t="s">
        <v>12</v>
      </c>
      <c r="D46" s="4" t="s">
        <v>27</v>
      </c>
      <c r="E46" s="4" t="s">
        <v>21</v>
      </c>
      <c r="F46" s="4" t="s">
        <v>107</v>
      </c>
      <c r="G46" s="4" t="s">
        <v>42</v>
      </c>
      <c r="H46" s="4" t="s">
        <v>17</v>
      </c>
      <c r="I46" s="4" t="s">
        <v>108</v>
      </c>
      <c r="J46" s="4" t="s">
        <v>19</v>
      </c>
    </row>
    <row r="47" spans="1:11" customFormat="1" ht="12.75" x14ac:dyDescent="0.2">
      <c r="A47" s="1">
        <v>45867.494348194443</v>
      </c>
      <c r="B47" s="2" t="s">
        <v>35</v>
      </c>
      <c r="C47" s="2" t="s">
        <v>44</v>
      </c>
      <c r="D47" s="2" t="s">
        <v>45</v>
      </c>
      <c r="E47" s="2" t="s">
        <v>14</v>
      </c>
      <c r="F47" s="2" t="s">
        <v>41</v>
      </c>
      <c r="G47" s="2" t="s">
        <v>47</v>
      </c>
      <c r="H47" s="2" t="s">
        <v>17</v>
      </c>
      <c r="I47" s="2" t="s">
        <v>109</v>
      </c>
      <c r="J47" s="2" t="s">
        <v>19</v>
      </c>
    </row>
    <row r="48" spans="1:11" customFormat="1" ht="12.75" x14ac:dyDescent="0.2">
      <c r="A48" s="3">
        <v>45867.495188368055</v>
      </c>
      <c r="B48" s="4" t="s">
        <v>35</v>
      </c>
      <c r="C48" s="4" t="s">
        <v>44</v>
      </c>
      <c r="D48" s="4" t="s">
        <v>45</v>
      </c>
      <c r="E48" s="4" t="s">
        <v>14</v>
      </c>
      <c r="F48" s="4" t="s">
        <v>41</v>
      </c>
      <c r="G48" s="4" t="s">
        <v>37</v>
      </c>
      <c r="H48" s="4" t="s">
        <v>17</v>
      </c>
      <c r="I48" s="4" t="s">
        <v>110</v>
      </c>
      <c r="J48" s="4" t="s">
        <v>19</v>
      </c>
    </row>
    <row r="49" spans="1:10" customFormat="1" ht="12.75" x14ac:dyDescent="0.2">
      <c r="A49" s="1">
        <v>45867.495712372685</v>
      </c>
      <c r="B49" s="2" t="s">
        <v>11</v>
      </c>
      <c r="C49" s="2" t="s">
        <v>54</v>
      </c>
      <c r="D49" s="2" t="s">
        <v>45</v>
      </c>
      <c r="E49" s="2" t="s">
        <v>46</v>
      </c>
      <c r="F49" s="2" t="s">
        <v>15</v>
      </c>
      <c r="G49" s="2" t="s">
        <v>32</v>
      </c>
      <c r="H49" s="2" t="s">
        <v>17</v>
      </c>
      <c r="I49" s="2" t="s">
        <v>110</v>
      </c>
      <c r="J49" s="2" t="s">
        <v>19</v>
      </c>
    </row>
    <row r="50" spans="1:10" customFormat="1" ht="12.75" x14ac:dyDescent="0.2">
      <c r="A50" s="3">
        <v>45867.496168703699</v>
      </c>
      <c r="B50" s="4" t="s">
        <v>35</v>
      </c>
      <c r="C50" s="4" t="s">
        <v>44</v>
      </c>
      <c r="D50" s="4" t="s">
        <v>45</v>
      </c>
      <c r="E50" s="4" t="s">
        <v>14</v>
      </c>
      <c r="F50" s="4" t="s">
        <v>41</v>
      </c>
      <c r="G50" s="4" t="s">
        <v>86</v>
      </c>
      <c r="H50" s="4" t="s">
        <v>17</v>
      </c>
      <c r="I50" s="4" t="s">
        <v>109</v>
      </c>
      <c r="J50" s="4" t="s">
        <v>19</v>
      </c>
    </row>
    <row r="51" spans="1:10" customFormat="1" ht="12.75" x14ac:dyDescent="0.2">
      <c r="A51" s="1">
        <v>45867.496910868053</v>
      </c>
      <c r="B51" s="2" t="s">
        <v>57</v>
      </c>
      <c r="C51" s="2" t="s">
        <v>20</v>
      </c>
      <c r="D51" s="2" t="s">
        <v>13</v>
      </c>
      <c r="E51" s="2" t="s">
        <v>46</v>
      </c>
      <c r="F51" s="2" t="s">
        <v>15</v>
      </c>
      <c r="G51" s="2" t="s">
        <v>77</v>
      </c>
      <c r="H51" s="2" t="s">
        <v>17</v>
      </c>
      <c r="I51" s="2" t="s">
        <v>111</v>
      </c>
      <c r="J51" s="2" t="s">
        <v>19</v>
      </c>
    </row>
    <row r="52" spans="1:10" customFormat="1" ht="12.75" x14ac:dyDescent="0.2">
      <c r="A52" s="3">
        <v>45867.497449826391</v>
      </c>
      <c r="B52" s="4" t="s">
        <v>35</v>
      </c>
      <c r="C52" s="4" t="s">
        <v>44</v>
      </c>
      <c r="D52" s="4" t="s">
        <v>45</v>
      </c>
      <c r="E52" s="4" t="s">
        <v>14</v>
      </c>
      <c r="F52" s="4" t="s">
        <v>15</v>
      </c>
      <c r="G52" s="4" t="s">
        <v>77</v>
      </c>
      <c r="H52" s="4" t="s">
        <v>17</v>
      </c>
      <c r="I52" s="4" t="s">
        <v>110</v>
      </c>
      <c r="J52" s="4" t="s">
        <v>19</v>
      </c>
    </row>
    <row r="53" spans="1:10" customFormat="1" ht="12.75" x14ac:dyDescent="0.2">
      <c r="A53" s="1">
        <v>45867.497933055551</v>
      </c>
      <c r="B53" s="2" t="s">
        <v>35</v>
      </c>
      <c r="C53" s="2" t="s">
        <v>54</v>
      </c>
      <c r="D53" s="2" t="s">
        <v>13</v>
      </c>
      <c r="E53" s="2" t="s">
        <v>31</v>
      </c>
      <c r="F53" s="2" t="s">
        <v>107</v>
      </c>
      <c r="G53" s="2" t="s">
        <v>77</v>
      </c>
      <c r="H53" s="2" t="s">
        <v>17</v>
      </c>
      <c r="I53" s="2" t="s">
        <v>111</v>
      </c>
      <c r="J53" s="2" t="s">
        <v>19</v>
      </c>
    </row>
    <row r="54" spans="1:10" customFormat="1" ht="12.75" x14ac:dyDescent="0.2">
      <c r="A54" s="3">
        <v>45867.498422638891</v>
      </c>
      <c r="B54" s="4" t="s">
        <v>57</v>
      </c>
      <c r="C54" s="4" t="s">
        <v>20</v>
      </c>
      <c r="D54" s="4" t="s">
        <v>13</v>
      </c>
      <c r="E54" s="4" t="s">
        <v>51</v>
      </c>
      <c r="F54" s="4" t="s">
        <v>107</v>
      </c>
      <c r="G54" s="4" t="s">
        <v>77</v>
      </c>
      <c r="H54" s="4" t="s">
        <v>17</v>
      </c>
      <c r="I54" s="4" t="s">
        <v>111</v>
      </c>
      <c r="J54" s="4" t="s">
        <v>19</v>
      </c>
    </row>
    <row r="55" spans="1:10" customFormat="1" ht="12.75" x14ac:dyDescent="0.2">
      <c r="A55" s="1">
        <v>45867.49881049768</v>
      </c>
      <c r="B55" s="2" t="s">
        <v>11</v>
      </c>
      <c r="C55" s="2" t="s">
        <v>54</v>
      </c>
      <c r="D55" s="2" t="s">
        <v>45</v>
      </c>
      <c r="E55" s="2" t="s">
        <v>46</v>
      </c>
      <c r="F55" s="2" t="s">
        <v>15</v>
      </c>
      <c r="G55" s="2" t="s">
        <v>42</v>
      </c>
      <c r="H55" s="2" t="s">
        <v>17</v>
      </c>
      <c r="I55" s="2" t="s">
        <v>109</v>
      </c>
      <c r="J55" s="2" t="s">
        <v>19</v>
      </c>
    </row>
    <row r="56" spans="1:10" customFormat="1" ht="12.75" x14ac:dyDescent="0.2">
      <c r="A56" s="3">
        <v>45867.499115219907</v>
      </c>
      <c r="B56" s="4" t="s">
        <v>35</v>
      </c>
      <c r="C56" s="4" t="s">
        <v>54</v>
      </c>
      <c r="D56" s="4" t="s">
        <v>50</v>
      </c>
      <c r="E56" s="4" t="s">
        <v>46</v>
      </c>
      <c r="F56" s="4" t="s">
        <v>15</v>
      </c>
      <c r="G56" s="4" t="s">
        <v>37</v>
      </c>
      <c r="H56" s="4" t="s">
        <v>17</v>
      </c>
      <c r="I56" s="4" t="s">
        <v>109</v>
      </c>
      <c r="J56" s="4" t="s">
        <v>19</v>
      </c>
    </row>
    <row r="57" spans="1:10" customFormat="1" ht="12.75" x14ac:dyDescent="0.2">
      <c r="A57" s="1">
        <v>45867.499286828708</v>
      </c>
      <c r="B57" s="2" t="s">
        <v>11</v>
      </c>
      <c r="C57" s="2" t="s">
        <v>12</v>
      </c>
      <c r="D57" s="2" t="s">
        <v>61</v>
      </c>
      <c r="E57" s="2" t="s">
        <v>46</v>
      </c>
      <c r="F57" s="2" t="s">
        <v>41</v>
      </c>
      <c r="G57" s="2" t="s">
        <v>42</v>
      </c>
      <c r="H57" s="2" t="s">
        <v>17</v>
      </c>
      <c r="I57" s="2" t="s">
        <v>112</v>
      </c>
      <c r="J57" s="2" t="s">
        <v>19</v>
      </c>
    </row>
    <row r="58" spans="1:10" customFormat="1" ht="12.75" x14ac:dyDescent="0.2">
      <c r="A58" s="3">
        <v>45867.500229039353</v>
      </c>
      <c r="B58" s="4" t="s">
        <v>35</v>
      </c>
      <c r="C58" s="4" t="s">
        <v>44</v>
      </c>
      <c r="D58" s="4" t="s">
        <v>45</v>
      </c>
      <c r="E58" s="4" t="s">
        <v>46</v>
      </c>
      <c r="F58" s="4" t="s">
        <v>41</v>
      </c>
      <c r="G58" s="4" t="s">
        <v>47</v>
      </c>
      <c r="H58" s="4" t="s">
        <v>17</v>
      </c>
      <c r="I58" s="4" t="s">
        <v>113</v>
      </c>
      <c r="J58" s="4" t="s">
        <v>19</v>
      </c>
    </row>
    <row r="59" spans="1:10" customFormat="1" ht="12.75" x14ac:dyDescent="0.2">
      <c r="A59" s="1">
        <v>45867.500266134259</v>
      </c>
      <c r="B59" s="2" t="s">
        <v>35</v>
      </c>
      <c r="C59" s="2" t="s">
        <v>54</v>
      </c>
      <c r="D59" s="2" t="s">
        <v>61</v>
      </c>
      <c r="E59" s="2" t="s">
        <v>31</v>
      </c>
      <c r="F59" s="2" t="s">
        <v>15</v>
      </c>
      <c r="G59" s="2" t="s">
        <v>32</v>
      </c>
      <c r="H59" s="2" t="s">
        <v>17</v>
      </c>
      <c r="I59" s="2" t="s">
        <v>111</v>
      </c>
      <c r="J59" s="2" t="s">
        <v>26</v>
      </c>
    </row>
    <row r="60" spans="1:10" customFormat="1" ht="12.75" x14ac:dyDescent="0.2">
      <c r="A60" s="3">
        <v>45867.501272928246</v>
      </c>
      <c r="B60" s="4" t="s">
        <v>11</v>
      </c>
      <c r="C60" s="4" t="s">
        <v>20</v>
      </c>
      <c r="D60" s="4" t="s">
        <v>61</v>
      </c>
      <c r="E60" s="4" t="s">
        <v>31</v>
      </c>
      <c r="F60" s="4" t="s">
        <v>15</v>
      </c>
      <c r="G60" s="4" t="s">
        <v>37</v>
      </c>
      <c r="H60" s="4" t="s">
        <v>17</v>
      </c>
      <c r="I60" s="4" t="s">
        <v>108</v>
      </c>
      <c r="J60" s="4" t="s">
        <v>19</v>
      </c>
    </row>
    <row r="61" spans="1:10" customFormat="1" ht="12.75" x14ac:dyDescent="0.2">
      <c r="A61" s="1">
        <v>45867.501685543983</v>
      </c>
      <c r="B61" s="2" t="s">
        <v>11</v>
      </c>
      <c r="C61" s="2" t="s">
        <v>49</v>
      </c>
      <c r="D61" s="2" t="s">
        <v>50</v>
      </c>
      <c r="E61" s="2" t="s">
        <v>51</v>
      </c>
      <c r="F61" s="2" t="s">
        <v>41</v>
      </c>
      <c r="G61" s="2" t="s">
        <v>114</v>
      </c>
      <c r="H61" s="2" t="s">
        <v>17</v>
      </c>
      <c r="I61" s="2" t="s">
        <v>115</v>
      </c>
      <c r="J61" s="2" t="s">
        <v>19</v>
      </c>
    </row>
    <row r="62" spans="1:10" customFormat="1" ht="12.75" x14ac:dyDescent="0.2">
      <c r="A62" s="3">
        <v>45867.583365289349</v>
      </c>
      <c r="B62" s="4" t="s">
        <v>11</v>
      </c>
      <c r="C62" s="4" t="s">
        <v>12</v>
      </c>
      <c r="D62" s="4" t="s">
        <v>13</v>
      </c>
      <c r="E62" s="4" t="s">
        <v>31</v>
      </c>
      <c r="F62" s="4" t="s">
        <v>107</v>
      </c>
      <c r="G62" s="4" t="s">
        <v>86</v>
      </c>
      <c r="H62" s="4" t="s">
        <v>17</v>
      </c>
      <c r="I62" s="4" t="s">
        <v>116</v>
      </c>
      <c r="J62" s="4" t="s">
        <v>19</v>
      </c>
    </row>
    <row r="63" spans="1:10" customFormat="1" ht="12.75" x14ac:dyDescent="0.2">
      <c r="A63" s="1">
        <v>45867.596666041667</v>
      </c>
      <c r="B63" s="2" t="s">
        <v>11</v>
      </c>
      <c r="C63" s="2" t="s">
        <v>49</v>
      </c>
      <c r="D63" s="2" t="s">
        <v>61</v>
      </c>
      <c r="E63" s="2" t="s">
        <v>46</v>
      </c>
      <c r="F63" s="2" t="s">
        <v>41</v>
      </c>
      <c r="G63" s="2" t="s">
        <v>58</v>
      </c>
      <c r="H63" s="2" t="s">
        <v>17</v>
      </c>
      <c r="I63" s="2" t="s">
        <v>117</v>
      </c>
      <c r="J63" s="2" t="s">
        <v>19</v>
      </c>
    </row>
    <row r="64" spans="1:10" customFormat="1" ht="12.75" x14ac:dyDescent="0.2">
      <c r="A64" s="3">
        <v>45867.601062291666</v>
      </c>
      <c r="B64" s="4" t="s">
        <v>35</v>
      </c>
      <c r="C64" s="4" t="s">
        <v>49</v>
      </c>
      <c r="D64" s="4" t="s">
        <v>61</v>
      </c>
      <c r="E64" s="4" t="s">
        <v>31</v>
      </c>
      <c r="F64" s="4" t="s">
        <v>41</v>
      </c>
      <c r="G64" s="4" t="s">
        <v>86</v>
      </c>
      <c r="H64" s="4" t="s">
        <v>17</v>
      </c>
      <c r="I64" s="4" t="s">
        <v>118</v>
      </c>
      <c r="J64" s="4" t="s">
        <v>19</v>
      </c>
    </row>
    <row r="65" spans="1:11" customFormat="1" ht="12.75" x14ac:dyDescent="0.2">
      <c r="A65" s="1">
        <v>45867.61201837963</v>
      </c>
      <c r="B65" s="2" t="s">
        <v>11</v>
      </c>
      <c r="C65" s="2" t="s">
        <v>49</v>
      </c>
      <c r="D65" s="2" t="s">
        <v>50</v>
      </c>
      <c r="E65" s="2" t="s">
        <v>46</v>
      </c>
      <c r="F65" s="2" t="s">
        <v>41</v>
      </c>
      <c r="G65" s="2" t="s">
        <v>55</v>
      </c>
      <c r="H65" s="2" t="s">
        <v>17</v>
      </c>
      <c r="I65" s="2" t="s">
        <v>119</v>
      </c>
      <c r="J65" s="2" t="s">
        <v>19</v>
      </c>
    </row>
    <row r="66" spans="1:11" customFormat="1" ht="12.75" x14ac:dyDescent="0.2">
      <c r="A66" s="3">
        <v>45867.612631203709</v>
      </c>
      <c r="B66" s="4" t="s">
        <v>11</v>
      </c>
      <c r="C66" s="4" t="s">
        <v>88</v>
      </c>
      <c r="D66" s="4" t="s">
        <v>45</v>
      </c>
      <c r="E66" s="4" t="s">
        <v>51</v>
      </c>
      <c r="F66" s="4" t="s">
        <v>41</v>
      </c>
      <c r="G66" s="4" t="s">
        <v>47</v>
      </c>
      <c r="H66" s="4" t="s">
        <v>17</v>
      </c>
      <c r="I66" s="4" t="s">
        <v>120</v>
      </c>
      <c r="J66" s="4" t="s">
        <v>19</v>
      </c>
    </row>
    <row r="67" spans="1:11" customFormat="1" ht="12.75" x14ac:dyDescent="0.2">
      <c r="A67" s="1">
        <v>45867.613662384261</v>
      </c>
      <c r="B67" s="2" t="s">
        <v>35</v>
      </c>
      <c r="C67" s="2" t="s">
        <v>44</v>
      </c>
      <c r="D67" s="2" t="s">
        <v>45</v>
      </c>
      <c r="E67" s="2" t="s">
        <v>94</v>
      </c>
      <c r="F67" s="2" t="s">
        <v>41</v>
      </c>
      <c r="G67" s="2" t="s">
        <v>37</v>
      </c>
      <c r="H67" s="2" t="s">
        <v>17</v>
      </c>
      <c r="I67" s="2" t="s">
        <v>113</v>
      </c>
      <c r="J67" s="2" t="s">
        <v>19</v>
      </c>
    </row>
    <row r="68" spans="1:11" customFormat="1" ht="12.75" x14ac:dyDescent="0.2">
      <c r="A68" s="3">
        <v>45867.614230300926</v>
      </c>
      <c r="B68" s="4" t="s">
        <v>35</v>
      </c>
      <c r="C68" s="4" t="s">
        <v>44</v>
      </c>
      <c r="D68" s="4" t="s">
        <v>45</v>
      </c>
      <c r="E68" s="4" t="s">
        <v>46</v>
      </c>
      <c r="F68" s="4" t="s">
        <v>41</v>
      </c>
      <c r="G68" s="4" t="s">
        <v>37</v>
      </c>
      <c r="H68" s="4" t="s">
        <v>17</v>
      </c>
      <c r="I68" s="4" t="s">
        <v>121</v>
      </c>
      <c r="J68" s="4" t="s">
        <v>26</v>
      </c>
    </row>
    <row r="69" spans="1:11" customFormat="1" ht="12.75" x14ac:dyDescent="0.2">
      <c r="A69" s="1">
        <v>45867.614850902777</v>
      </c>
      <c r="B69" s="2" t="s">
        <v>11</v>
      </c>
      <c r="C69" s="2" t="s">
        <v>12</v>
      </c>
      <c r="D69" s="2" t="s">
        <v>50</v>
      </c>
      <c r="E69" s="2" t="s">
        <v>31</v>
      </c>
      <c r="F69" s="2" t="s">
        <v>41</v>
      </c>
      <c r="G69" s="2" t="s">
        <v>86</v>
      </c>
      <c r="H69" s="2" t="s">
        <v>17</v>
      </c>
      <c r="I69" s="2" t="s">
        <v>122</v>
      </c>
      <c r="J69" s="2" t="s">
        <v>19</v>
      </c>
    </row>
    <row r="70" spans="1:11" customFormat="1" ht="12.75" x14ac:dyDescent="0.2">
      <c r="A70" s="3">
        <v>45867.615312997688</v>
      </c>
      <c r="B70" s="4" t="s">
        <v>11</v>
      </c>
      <c r="C70" s="4" t="s">
        <v>49</v>
      </c>
      <c r="D70" s="4" t="s">
        <v>61</v>
      </c>
      <c r="E70" s="4" t="s">
        <v>46</v>
      </c>
      <c r="F70" s="4" t="s">
        <v>41</v>
      </c>
      <c r="G70" s="4" t="s">
        <v>114</v>
      </c>
      <c r="H70" s="4" t="s">
        <v>17</v>
      </c>
      <c r="I70" s="4" t="s">
        <v>123</v>
      </c>
      <c r="J70" s="4" t="s">
        <v>26</v>
      </c>
    </row>
    <row r="71" spans="1:11" customFormat="1" ht="12.75" x14ac:dyDescent="0.2">
      <c r="A71" s="1">
        <v>45867.61586549769</v>
      </c>
      <c r="B71" s="2" t="s">
        <v>11</v>
      </c>
      <c r="C71" s="2" t="s">
        <v>12</v>
      </c>
      <c r="D71" s="2" t="s">
        <v>50</v>
      </c>
      <c r="E71" s="2" t="s">
        <v>31</v>
      </c>
      <c r="F71" s="2" t="s">
        <v>41</v>
      </c>
      <c r="G71" s="2" t="s">
        <v>37</v>
      </c>
      <c r="H71" s="2" t="s">
        <v>17</v>
      </c>
      <c r="I71" s="2" t="s">
        <v>124</v>
      </c>
      <c r="J71" s="2" t="s">
        <v>19</v>
      </c>
    </row>
    <row r="72" spans="1:11" customFormat="1" ht="12.75" x14ac:dyDescent="0.2">
      <c r="A72" s="3">
        <v>45867.616701388892</v>
      </c>
      <c r="B72" s="4" t="s">
        <v>11</v>
      </c>
      <c r="C72" s="4" t="s">
        <v>44</v>
      </c>
      <c r="D72" s="4" t="s">
        <v>45</v>
      </c>
      <c r="E72" s="4" t="s">
        <v>46</v>
      </c>
      <c r="F72" s="4" t="s">
        <v>41</v>
      </c>
      <c r="G72" s="4" t="s">
        <v>37</v>
      </c>
      <c r="H72" s="4" t="s">
        <v>17</v>
      </c>
      <c r="I72" s="4" t="s">
        <v>125</v>
      </c>
      <c r="J72" s="4" t="s">
        <v>26</v>
      </c>
    </row>
    <row r="73" spans="1:11" customFormat="1" ht="12.75" x14ac:dyDescent="0.2">
      <c r="A73" s="1">
        <v>45867.714112430556</v>
      </c>
      <c r="B73" s="2" t="s">
        <v>35</v>
      </c>
      <c r="C73" s="2" t="s">
        <v>49</v>
      </c>
      <c r="D73" s="2" t="s">
        <v>27</v>
      </c>
      <c r="E73" s="2" t="s">
        <v>21</v>
      </c>
      <c r="F73" s="2" t="s">
        <v>15</v>
      </c>
      <c r="G73" s="2" t="s">
        <v>126</v>
      </c>
      <c r="H73" s="2" t="s">
        <v>17</v>
      </c>
      <c r="I73" s="2" t="s">
        <v>127</v>
      </c>
      <c r="J73" s="2" t="s">
        <v>26</v>
      </c>
      <c r="K73" s="5" t="s">
        <v>90</v>
      </c>
    </row>
    <row r="74" spans="1:11" customFormat="1" ht="12.75" x14ac:dyDescent="0.2">
      <c r="A74" s="3">
        <v>45867.720450474539</v>
      </c>
      <c r="B74" s="4" t="s">
        <v>35</v>
      </c>
      <c r="C74" s="4" t="s">
        <v>12</v>
      </c>
      <c r="D74" s="4" t="s">
        <v>13</v>
      </c>
      <c r="E74" s="4" t="s">
        <v>21</v>
      </c>
      <c r="F74" s="4" t="s">
        <v>128</v>
      </c>
      <c r="G74" s="4" t="s">
        <v>42</v>
      </c>
      <c r="H74" s="4" t="s">
        <v>17</v>
      </c>
      <c r="I74" s="4" t="s">
        <v>129</v>
      </c>
      <c r="J74" s="4" t="s">
        <v>19</v>
      </c>
      <c r="K74" s="6" t="s">
        <v>90</v>
      </c>
    </row>
    <row r="75" spans="1:11" customFormat="1" ht="12.75" x14ac:dyDescent="0.2">
      <c r="A75" s="1">
        <v>45867.875411168978</v>
      </c>
      <c r="B75" s="2" t="s">
        <v>35</v>
      </c>
      <c r="C75" s="2" t="s">
        <v>54</v>
      </c>
      <c r="D75" s="2" t="s">
        <v>61</v>
      </c>
      <c r="E75" s="2" t="s">
        <v>94</v>
      </c>
      <c r="F75" s="2" t="s">
        <v>41</v>
      </c>
      <c r="G75" s="2" t="s">
        <v>47</v>
      </c>
      <c r="H75" s="2" t="s">
        <v>17</v>
      </c>
      <c r="I75" s="2" t="s">
        <v>130</v>
      </c>
      <c r="J75" s="2" t="s">
        <v>19</v>
      </c>
    </row>
    <row r="76" spans="1:11" customFormat="1" ht="12.75" x14ac:dyDescent="0.2">
      <c r="A76" s="3">
        <v>45867.880018078708</v>
      </c>
      <c r="B76" s="4" t="s">
        <v>35</v>
      </c>
      <c r="C76" s="4" t="s">
        <v>12</v>
      </c>
      <c r="D76" s="4" t="s">
        <v>13</v>
      </c>
      <c r="E76" s="4" t="s">
        <v>31</v>
      </c>
      <c r="F76" s="4" t="s">
        <v>107</v>
      </c>
      <c r="G76" s="4" t="s">
        <v>86</v>
      </c>
      <c r="H76" s="4" t="s">
        <v>17</v>
      </c>
      <c r="I76" s="4" t="s">
        <v>131</v>
      </c>
      <c r="J76" s="4" t="s">
        <v>19</v>
      </c>
    </row>
    <row r="77" spans="1:11" customFormat="1" ht="12.75" x14ac:dyDescent="0.2">
      <c r="A77" s="1">
        <v>45867.881375659723</v>
      </c>
      <c r="B77" s="2" t="s">
        <v>11</v>
      </c>
      <c r="C77" s="2" t="s">
        <v>20</v>
      </c>
      <c r="D77" s="2" t="s">
        <v>13</v>
      </c>
      <c r="E77" s="2" t="s">
        <v>46</v>
      </c>
      <c r="F77" s="2" t="s">
        <v>41</v>
      </c>
      <c r="G77" s="2" t="s">
        <v>37</v>
      </c>
      <c r="H77" s="2" t="s">
        <v>17</v>
      </c>
      <c r="I77" s="2" t="s">
        <v>132</v>
      </c>
      <c r="J77" s="2" t="s">
        <v>19</v>
      </c>
    </row>
    <row r="78" spans="1:11" customFormat="1" ht="12.75" x14ac:dyDescent="0.2">
      <c r="A78" s="3">
        <v>45867.882512129625</v>
      </c>
      <c r="B78" s="4" t="s">
        <v>11</v>
      </c>
      <c r="C78" s="4" t="s">
        <v>20</v>
      </c>
      <c r="D78" s="4" t="s">
        <v>61</v>
      </c>
      <c r="E78" s="4" t="s">
        <v>31</v>
      </c>
      <c r="F78" s="4" t="s">
        <v>107</v>
      </c>
      <c r="G78" s="4" t="s">
        <v>77</v>
      </c>
      <c r="H78" s="4" t="s">
        <v>17</v>
      </c>
      <c r="I78" s="4" t="s">
        <v>133</v>
      </c>
      <c r="J78" s="4" t="s">
        <v>19</v>
      </c>
    </row>
    <row r="79" spans="1:11" customFormat="1" ht="12.75" x14ac:dyDescent="0.2">
      <c r="A79" s="1">
        <v>45867.883622974536</v>
      </c>
      <c r="B79" s="2" t="s">
        <v>11</v>
      </c>
      <c r="C79" s="2" t="s">
        <v>54</v>
      </c>
      <c r="D79" s="2" t="s">
        <v>50</v>
      </c>
      <c r="E79" s="2" t="s">
        <v>31</v>
      </c>
      <c r="F79" s="2" t="s">
        <v>41</v>
      </c>
      <c r="G79" s="2" t="s">
        <v>58</v>
      </c>
      <c r="H79" s="2" t="s">
        <v>17</v>
      </c>
      <c r="I79" s="2" t="s">
        <v>134</v>
      </c>
      <c r="J79" s="2" t="s">
        <v>19</v>
      </c>
    </row>
    <row r="80" spans="1:11" customFormat="1" ht="12.75" x14ac:dyDescent="0.2">
      <c r="A80" s="3">
        <v>45867.884972569445</v>
      </c>
      <c r="B80" s="4" t="s">
        <v>11</v>
      </c>
      <c r="C80" s="4" t="s">
        <v>49</v>
      </c>
      <c r="D80" s="4" t="s">
        <v>13</v>
      </c>
      <c r="E80" s="4" t="s">
        <v>31</v>
      </c>
      <c r="F80" s="4" t="s">
        <v>41</v>
      </c>
      <c r="G80" s="4" t="s">
        <v>86</v>
      </c>
      <c r="H80" s="4" t="s">
        <v>17</v>
      </c>
      <c r="I80" s="4" t="s">
        <v>135</v>
      </c>
      <c r="J80" s="4" t="s">
        <v>19</v>
      </c>
    </row>
    <row r="81" spans="1:10" customFormat="1" ht="12.75" x14ac:dyDescent="0.2">
      <c r="A81" s="1">
        <v>45867.885884513889</v>
      </c>
      <c r="B81" s="2" t="s">
        <v>11</v>
      </c>
      <c r="C81" s="2" t="s">
        <v>49</v>
      </c>
      <c r="D81" s="2" t="s">
        <v>61</v>
      </c>
      <c r="E81" s="2" t="s">
        <v>46</v>
      </c>
      <c r="F81" s="2" t="s">
        <v>107</v>
      </c>
      <c r="G81" s="2" t="s">
        <v>37</v>
      </c>
      <c r="H81" s="2" t="s">
        <v>17</v>
      </c>
      <c r="I81" s="2" t="s">
        <v>136</v>
      </c>
      <c r="J81" s="2" t="s">
        <v>19</v>
      </c>
    </row>
    <row r="82" spans="1:10" customFormat="1" ht="12.75" x14ac:dyDescent="0.2">
      <c r="A82" s="3">
        <v>45867.887620775466</v>
      </c>
      <c r="B82" s="4" t="s">
        <v>35</v>
      </c>
      <c r="C82" s="4" t="s">
        <v>44</v>
      </c>
      <c r="D82" s="4" t="s">
        <v>45</v>
      </c>
      <c r="E82" s="4" t="s">
        <v>94</v>
      </c>
      <c r="F82" s="4" t="s">
        <v>41</v>
      </c>
      <c r="G82" s="4" t="s">
        <v>77</v>
      </c>
      <c r="H82" s="4" t="s">
        <v>17</v>
      </c>
      <c r="I82" s="4" t="s">
        <v>133</v>
      </c>
      <c r="J82" s="4" t="s">
        <v>19</v>
      </c>
    </row>
    <row r="83" spans="1:10" customFormat="1" ht="12.75" x14ac:dyDescent="0.2">
      <c r="A83" s="1">
        <v>45867.88908385417</v>
      </c>
      <c r="B83" s="2" t="s">
        <v>11</v>
      </c>
      <c r="C83" s="2" t="s">
        <v>12</v>
      </c>
      <c r="D83" s="2" t="s">
        <v>61</v>
      </c>
      <c r="E83" s="2" t="s">
        <v>46</v>
      </c>
      <c r="F83" s="2" t="s">
        <v>41</v>
      </c>
      <c r="G83" s="2" t="s">
        <v>37</v>
      </c>
      <c r="H83" s="2" t="s">
        <v>17</v>
      </c>
      <c r="I83" s="2" t="s">
        <v>133</v>
      </c>
      <c r="J83" s="2" t="s">
        <v>19</v>
      </c>
    </row>
    <row r="84" spans="1:10" customFormat="1" ht="12.75" x14ac:dyDescent="0.2">
      <c r="A84" s="3">
        <v>45867.890229409721</v>
      </c>
      <c r="B84" s="4" t="s">
        <v>11</v>
      </c>
      <c r="C84" s="4" t="s">
        <v>12</v>
      </c>
      <c r="D84" s="4" t="s">
        <v>61</v>
      </c>
      <c r="E84" s="4" t="s">
        <v>94</v>
      </c>
      <c r="F84" s="4" t="s">
        <v>41</v>
      </c>
      <c r="G84" s="4" t="s">
        <v>47</v>
      </c>
      <c r="H84" s="4" t="s">
        <v>17</v>
      </c>
      <c r="I84" s="4" t="s">
        <v>137</v>
      </c>
      <c r="J84" s="4" t="s">
        <v>19</v>
      </c>
    </row>
    <row r="85" spans="1:10" customFormat="1" ht="12.75" x14ac:dyDescent="0.2">
      <c r="A85" s="1">
        <v>45867.891195092598</v>
      </c>
      <c r="B85" s="2" t="s">
        <v>35</v>
      </c>
      <c r="C85" s="2" t="s">
        <v>44</v>
      </c>
      <c r="D85" s="2" t="s">
        <v>45</v>
      </c>
      <c r="E85" s="2" t="s">
        <v>94</v>
      </c>
      <c r="F85" s="2" t="s">
        <v>41</v>
      </c>
      <c r="G85" s="2" t="s">
        <v>86</v>
      </c>
      <c r="H85" s="2" t="s">
        <v>17</v>
      </c>
      <c r="I85" s="2" t="s">
        <v>138</v>
      </c>
      <c r="J85" s="2" t="s">
        <v>19</v>
      </c>
    </row>
    <row r="86" spans="1:10" customFormat="1" ht="12.75" x14ac:dyDescent="0.2">
      <c r="A86" s="3">
        <v>45867.898030925928</v>
      </c>
      <c r="B86" s="4" t="s">
        <v>35</v>
      </c>
      <c r="C86" s="4" t="s">
        <v>12</v>
      </c>
      <c r="D86" s="4" t="s">
        <v>13</v>
      </c>
      <c r="E86" s="4" t="s">
        <v>31</v>
      </c>
      <c r="F86" s="4" t="s">
        <v>41</v>
      </c>
      <c r="G86" s="4" t="s">
        <v>86</v>
      </c>
      <c r="H86" s="4" t="s">
        <v>17</v>
      </c>
      <c r="I86" s="4" t="s">
        <v>139</v>
      </c>
      <c r="J86" s="4" t="s">
        <v>19</v>
      </c>
    </row>
    <row r="87" spans="1:10" customFormat="1" ht="12.75" x14ac:dyDescent="0.2">
      <c r="A87" s="1">
        <v>45868.373019687497</v>
      </c>
      <c r="B87" s="2" t="s">
        <v>35</v>
      </c>
      <c r="C87" s="2" t="s">
        <v>54</v>
      </c>
      <c r="D87" s="2" t="s">
        <v>27</v>
      </c>
      <c r="E87" s="2" t="s">
        <v>21</v>
      </c>
      <c r="F87" s="2" t="s">
        <v>28</v>
      </c>
      <c r="G87" s="2" t="s">
        <v>47</v>
      </c>
      <c r="H87" s="2" t="s">
        <v>17</v>
      </c>
      <c r="I87" s="2" t="s">
        <v>140</v>
      </c>
      <c r="J87" s="2" t="s">
        <v>19</v>
      </c>
    </row>
    <row r="88" spans="1:10" customFormat="1" ht="12.75" x14ac:dyDescent="0.2">
      <c r="A88" s="3">
        <v>45868.583898124998</v>
      </c>
      <c r="B88" s="4" t="s">
        <v>11</v>
      </c>
      <c r="C88" s="4" t="s">
        <v>88</v>
      </c>
      <c r="D88" s="4" t="s">
        <v>13</v>
      </c>
      <c r="E88" s="4" t="s">
        <v>21</v>
      </c>
      <c r="F88" s="4" t="s">
        <v>15</v>
      </c>
      <c r="G88" s="4" t="s">
        <v>86</v>
      </c>
      <c r="H88" s="4" t="s">
        <v>17</v>
      </c>
      <c r="I88" s="4" t="s">
        <v>141</v>
      </c>
      <c r="J88" s="4" t="s">
        <v>19</v>
      </c>
    </row>
    <row r="89" spans="1:10" customFormat="1" ht="12.75" x14ac:dyDescent="0.2">
      <c r="A89" s="1">
        <v>45868.584497476855</v>
      </c>
      <c r="B89" s="2" t="s">
        <v>35</v>
      </c>
      <c r="C89" s="2" t="s">
        <v>12</v>
      </c>
      <c r="D89" s="2" t="s">
        <v>13</v>
      </c>
      <c r="E89" s="2" t="s">
        <v>51</v>
      </c>
      <c r="F89" s="2" t="s">
        <v>15</v>
      </c>
      <c r="G89" s="2" t="s">
        <v>86</v>
      </c>
      <c r="H89" s="2" t="s">
        <v>17</v>
      </c>
      <c r="I89" s="2" t="s">
        <v>142</v>
      </c>
      <c r="J89" s="2" t="s">
        <v>19</v>
      </c>
    </row>
    <row r="90" spans="1:10" customFormat="1" ht="12.75" x14ac:dyDescent="0.2">
      <c r="A90" s="3">
        <v>45868.584899212961</v>
      </c>
      <c r="B90" s="4" t="s">
        <v>35</v>
      </c>
      <c r="C90" s="4" t="s">
        <v>44</v>
      </c>
      <c r="D90" s="4" t="s">
        <v>13</v>
      </c>
      <c r="E90" s="4" t="s">
        <v>76</v>
      </c>
      <c r="F90" s="4" t="s">
        <v>107</v>
      </c>
      <c r="G90" s="4" t="s">
        <v>86</v>
      </c>
      <c r="H90" s="4" t="s">
        <v>17</v>
      </c>
      <c r="I90" s="4" t="s">
        <v>143</v>
      </c>
      <c r="J90" s="4" t="s">
        <v>19</v>
      </c>
    </row>
    <row r="91" spans="1:10" customFormat="1" ht="12.75" x14ac:dyDescent="0.2">
      <c r="A91" s="1">
        <v>45868.58532528935</v>
      </c>
      <c r="B91" s="2" t="s">
        <v>57</v>
      </c>
      <c r="C91" s="2" t="s">
        <v>88</v>
      </c>
      <c r="D91" s="2" t="s">
        <v>13</v>
      </c>
      <c r="E91" s="2" t="s">
        <v>21</v>
      </c>
      <c r="F91" s="2" t="s">
        <v>15</v>
      </c>
      <c r="G91" s="2" t="s">
        <v>77</v>
      </c>
      <c r="H91" s="2" t="s">
        <v>17</v>
      </c>
      <c r="I91" s="2" t="s">
        <v>144</v>
      </c>
      <c r="J91" s="2" t="s">
        <v>19</v>
      </c>
    </row>
    <row r="92" spans="1:10" customFormat="1" ht="12.75" x14ac:dyDescent="0.2">
      <c r="A92" s="3">
        <v>45868.585606354165</v>
      </c>
      <c r="B92" s="4" t="s">
        <v>57</v>
      </c>
      <c r="C92" s="4" t="s">
        <v>20</v>
      </c>
      <c r="D92" s="4" t="s">
        <v>13</v>
      </c>
      <c r="E92" s="4" t="s">
        <v>21</v>
      </c>
      <c r="F92" s="4" t="s">
        <v>107</v>
      </c>
      <c r="G92" s="4" t="s">
        <v>74</v>
      </c>
      <c r="H92" s="4" t="s">
        <v>17</v>
      </c>
      <c r="I92" s="4" t="s">
        <v>145</v>
      </c>
      <c r="J92" s="4" t="s">
        <v>19</v>
      </c>
    </row>
    <row r="93" spans="1:10" customFormat="1" ht="12.75" x14ac:dyDescent="0.2">
      <c r="A93" s="1">
        <v>45868.586049953708</v>
      </c>
      <c r="B93" s="2" t="s">
        <v>35</v>
      </c>
      <c r="C93" s="2" t="s">
        <v>146</v>
      </c>
      <c r="D93" s="2" t="s">
        <v>50</v>
      </c>
      <c r="E93" s="2" t="s">
        <v>147</v>
      </c>
      <c r="F93" s="2" t="s">
        <v>15</v>
      </c>
      <c r="G93" s="2" t="s">
        <v>77</v>
      </c>
      <c r="H93" s="2" t="s">
        <v>17</v>
      </c>
      <c r="I93" s="2" t="s">
        <v>148</v>
      </c>
      <c r="J93" s="2" t="s">
        <v>19</v>
      </c>
    </row>
    <row r="94" spans="1:10" customFormat="1" ht="12.75" x14ac:dyDescent="0.2">
      <c r="A94" s="3">
        <v>45868.586264062498</v>
      </c>
      <c r="B94" s="4" t="s">
        <v>35</v>
      </c>
      <c r="C94" s="4" t="s">
        <v>44</v>
      </c>
      <c r="D94" s="4" t="s">
        <v>40</v>
      </c>
      <c r="E94" s="4" t="s">
        <v>76</v>
      </c>
      <c r="F94" s="4" t="s">
        <v>15</v>
      </c>
      <c r="G94" s="4" t="s">
        <v>55</v>
      </c>
      <c r="H94" s="4" t="s">
        <v>17</v>
      </c>
      <c r="I94" s="4" t="s">
        <v>149</v>
      </c>
      <c r="J94" s="4" t="s">
        <v>19</v>
      </c>
    </row>
    <row r="95" spans="1:10" customFormat="1" ht="12.75" x14ac:dyDescent="0.2">
      <c r="A95" s="1">
        <v>45868.586473518517</v>
      </c>
      <c r="B95" s="2" t="s">
        <v>57</v>
      </c>
      <c r="C95" s="2" t="s">
        <v>88</v>
      </c>
      <c r="D95" s="2" t="s">
        <v>13</v>
      </c>
      <c r="E95" s="2" t="s">
        <v>21</v>
      </c>
      <c r="F95" s="2" t="s">
        <v>107</v>
      </c>
      <c r="G95" s="2" t="s">
        <v>86</v>
      </c>
      <c r="H95" s="2" t="s">
        <v>17</v>
      </c>
      <c r="I95" s="2" t="s">
        <v>150</v>
      </c>
      <c r="J95" s="2" t="s">
        <v>19</v>
      </c>
    </row>
    <row r="96" spans="1:10" customFormat="1" ht="12.75" x14ac:dyDescent="0.2">
      <c r="A96" s="3">
        <v>45868.586989143514</v>
      </c>
      <c r="B96" s="4" t="s">
        <v>11</v>
      </c>
      <c r="C96" s="4" t="s">
        <v>44</v>
      </c>
      <c r="D96" s="4" t="s">
        <v>50</v>
      </c>
      <c r="E96" s="4" t="s">
        <v>51</v>
      </c>
      <c r="F96" s="4" t="s">
        <v>41</v>
      </c>
      <c r="G96" s="4" t="s">
        <v>42</v>
      </c>
      <c r="H96" s="4" t="s">
        <v>17</v>
      </c>
      <c r="I96" s="4" t="s">
        <v>151</v>
      </c>
      <c r="J96" s="4" t="s">
        <v>19</v>
      </c>
    </row>
    <row r="97" spans="1:21" customFormat="1" ht="12.75" x14ac:dyDescent="0.2">
      <c r="A97" s="1">
        <v>45868.588610335646</v>
      </c>
      <c r="B97" s="2" t="s">
        <v>57</v>
      </c>
      <c r="C97" s="2" t="s">
        <v>146</v>
      </c>
      <c r="D97" s="2" t="s">
        <v>61</v>
      </c>
      <c r="E97" s="2" t="s">
        <v>147</v>
      </c>
      <c r="F97" s="2" t="s">
        <v>107</v>
      </c>
      <c r="G97" s="2" t="s">
        <v>86</v>
      </c>
      <c r="H97" s="2" t="s">
        <v>17</v>
      </c>
      <c r="I97" s="2" t="s">
        <v>152</v>
      </c>
      <c r="J97" s="2" t="s">
        <v>19</v>
      </c>
    </row>
    <row r="98" spans="1:21" customFormat="1" ht="12.75" x14ac:dyDescent="0.2">
      <c r="A98" s="3">
        <v>45868.589171851854</v>
      </c>
      <c r="B98" s="4" t="s">
        <v>11</v>
      </c>
      <c r="C98" s="4" t="s">
        <v>49</v>
      </c>
      <c r="D98" s="4" t="s">
        <v>40</v>
      </c>
      <c r="E98" s="4" t="s">
        <v>21</v>
      </c>
      <c r="F98" s="4" t="s">
        <v>15</v>
      </c>
      <c r="G98" s="4" t="s">
        <v>153</v>
      </c>
      <c r="H98" s="4" t="s">
        <v>17</v>
      </c>
      <c r="I98" s="4" t="s">
        <v>154</v>
      </c>
      <c r="J98" s="4" t="s">
        <v>26</v>
      </c>
    </row>
    <row r="99" spans="1:21" customFormat="1" ht="12.75" x14ac:dyDescent="0.2">
      <c r="A99" s="1">
        <v>45868.590070358798</v>
      </c>
      <c r="B99" s="2" t="s">
        <v>35</v>
      </c>
      <c r="C99" s="2" t="s">
        <v>12</v>
      </c>
      <c r="D99" s="2" t="s">
        <v>40</v>
      </c>
      <c r="E99" s="2" t="s">
        <v>31</v>
      </c>
      <c r="F99" s="2" t="s">
        <v>15</v>
      </c>
      <c r="G99" s="2" t="s">
        <v>155</v>
      </c>
      <c r="H99" s="2" t="s">
        <v>17</v>
      </c>
      <c r="I99" s="2" t="s">
        <v>156</v>
      </c>
      <c r="J99" s="2" t="s">
        <v>19</v>
      </c>
    </row>
    <row r="100" spans="1:21" customFormat="1" ht="12.75" x14ac:dyDescent="0.2">
      <c r="A100" s="3">
        <v>45868.590636504625</v>
      </c>
      <c r="B100" s="4" t="s">
        <v>11</v>
      </c>
      <c r="C100" s="4" t="s">
        <v>44</v>
      </c>
      <c r="D100" s="4" t="s">
        <v>40</v>
      </c>
      <c r="E100" s="4" t="s">
        <v>76</v>
      </c>
      <c r="F100" s="4" t="s">
        <v>41</v>
      </c>
      <c r="G100" s="4" t="s">
        <v>37</v>
      </c>
      <c r="H100" s="4" t="s">
        <v>17</v>
      </c>
      <c r="I100" s="4" t="s">
        <v>157</v>
      </c>
      <c r="J100" s="4" t="s">
        <v>19</v>
      </c>
    </row>
    <row r="101" spans="1:21" customFormat="1" ht="12.75" x14ac:dyDescent="0.2">
      <c r="A101" s="1">
        <v>45869.551754050925</v>
      </c>
      <c r="B101" s="2" t="s">
        <v>11</v>
      </c>
      <c r="C101" s="2" t="s">
        <v>54</v>
      </c>
      <c r="D101" s="2" t="s">
        <v>13</v>
      </c>
      <c r="E101" s="2" t="s">
        <v>21</v>
      </c>
      <c r="F101" s="2" t="s">
        <v>22</v>
      </c>
      <c r="G101" s="2" t="s">
        <v>55</v>
      </c>
      <c r="H101" s="2" t="s">
        <v>17</v>
      </c>
      <c r="I101" s="2" t="s">
        <v>158</v>
      </c>
      <c r="J101" s="2" t="s">
        <v>19</v>
      </c>
    </row>
    <row r="102" spans="1:21" customFormat="1" ht="12.75" x14ac:dyDescent="0.2">
      <c r="A102" s="3">
        <v>45869.552170243056</v>
      </c>
      <c r="B102" s="4" t="s">
        <v>35</v>
      </c>
      <c r="C102" s="4" t="s">
        <v>44</v>
      </c>
      <c r="D102" s="4" t="s">
        <v>50</v>
      </c>
      <c r="E102" s="4" t="s">
        <v>94</v>
      </c>
      <c r="F102" s="4" t="s">
        <v>41</v>
      </c>
      <c r="G102" s="4" t="s">
        <v>86</v>
      </c>
      <c r="H102" s="4" t="s">
        <v>17</v>
      </c>
      <c r="I102" s="4" t="s">
        <v>159</v>
      </c>
      <c r="J102" s="4" t="s">
        <v>19</v>
      </c>
    </row>
    <row r="103" spans="1:21" customFormat="1" ht="12.75" x14ac:dyDescent="0.2">
      <c r="A103" s="7">
        <v>45869.552754398144</v>
      </c>
      <c r="B103" s="8" t="s">
        <v>57</v>
      </c>
      <c r="C103" s="8" t="s">
        <v>146</v>
      </c>
      <c r="D103" s="8" t="s">
        <v>13</v>
      </c>
      <c r="E103" s="8" t="s">
        <v>147</v>
      </c>
      <c r="F103" s="8" t="s">
        <v>160</v>
      </c>
      <c r="G103" s="8" t="s">
        <v>55</v>
      </c>
      <c r="H103" s="8" t="s">
        <v>24</v>
      </c>
      <c r="I103" s="8" t="s">
        <v>161</v>
      </c>
      <c r="J103" s="8" t="s">
        <v>26</v>
      </c>
    </row>
    <row r="104" spans="1:21" ht="12.75" x14ac:dyDescent="0.2">
      <c r="A104" s="10"/>
      <c r="B104" s="11"/>
      <c r="C104" s="11"/>
      <c r="D104" s="11"/>
      <c r="E104" s="11"/>
      <c r="F104" s="11"/>
      <c r="G104" s="25"/>
      <c r="H104" s="11"/>
      <c r="I104" s="11"/>
      <c r="J104" s="29"/>
      <c r="K104" s="11"/>
      <c r="L104"/>
      <c r="M104" s="11"/>
      <c r="N104" s="11"/>
      <c r="O104" s="11"/>
      <c r="P104" s="11"/>
      <c r="Q104" s="25"/>
      <c r="R104" s="25"/>
      <c r="S104" s="25"/>
      <c r="T104" s="11"/>
    </row>
    <row r="105" spans="1:21" s="16" customFormat="1" ht="12.75" x14ac:dyDescent="0.2">
      <c r="A105" s="17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</row>
    <row r="106" spans="1:21" s="16" customFormat="1" ht="12.75" x14ac:dyDescent="0.2">
      <c r="A106" s="17"/>
      <c r="B106" s="18"/>
      <c r="C106" s="18"/>
      <c r="D106" s="18"/>
      <c r="E106" s="18"/>
      <c r="F106" s="23" t="s">
        <v>194</v>
      </c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</row>
    <row r="107" spans="1:21" s="16" customFormat="1" ht="12.75" x14ac:dyDescent="0.2">
      <c r="A107" s="17"/>
      <c r="B107" s="18"/>
      <c r="C107" s="18"/>
      <c r="D107" s="18"/>
      <c r="E107" s="18"/>
      <c r="F107" s="23" t="s">
        <v>195</v>
      </c>
      <c r="G107" s="23" t="s">
        <v>196</v>
      </c>
      <c r="H107" s="23" t="s">
        <v>197</v>
      </c>
      <c r="I107" s="23" t="s">
        <v>198</v>
      </c>
      <c r="J107" s="18"/>
      <c r="K107" s="18"/>
      <c r="L107" s="18"/>
      <c r="M107" s="18"/>
      <c r="N107" s="18"/>
      <c r="O107" s="18"/>
      <c r="P107" s="18"/>
      <c r="Q107" s="18" t="s">
        <v>188</v>
      </c>
      <c r="R107" s="18">
        <v>81</v>
      </c>
      <c r="S107" s="18">
        <v>79</v>
      </c>
      <c r="T107" s="18"/>
      <c r="U107" s="16" t="s">
        <v>187</v>
      </c>
    </row>
    <row r="108" spans="1:21" s="16" customFormat="1" ht="15.75" customHeight="1" x14ac:dyDescent="0.2">
      <c r="A108" s="19" t="s">
        <v>183</v>
      </c>
      <c r="B108" s="19" t="s">
        <v>11</v>
      </c>
      <c r="C108" s="19" t="s">
        <v>146</v>
      </c>
      <c r="D108" s="19" t="s">
        <v>45</v>
      </c>
      <c r="E108" s="19" t="s">
        <v>21</v>
      </c>
      <c r="F108" s="21" t="s">
        <v>41</v>
      </c>
      <c r="G108" s="21" t="s">
        <v>41</v>
      </c>
      <c r="H108" s="21" t="s">
        <v>41</v>
      </c>
      <c r="I108" s="19" t="s">
        <v>41</v>
      </c>
      <c r="J108" s="19" t="s">
        <v>185</v>
      </c>
      <c r="K108" s="19" t="s">
        <v>185</v>
      </c>
      <c r="L108" s="19" t="s">
        <v>185</v>
      </c>
      <c r="M108" s="19" t="s">
        <v>185</v>
      </c>
      <c r="N108" s="19" t="s">
        <v>185</v>
      </c>
      <c r="O108" s="19" t="s">
        <v>185</v>
      </c>
      <c r="P108" s="19" t="s">
        <v>17</v>
      </c>
      <c r="Q108" s="21" t="s">
        <v>218</v>
      </c>
      <c r="R108" s="21" t="s">
        <v>218</v>
      </c>
      <c r="S108" s="21" t="s">
        <v>218</v>
      </c>
      <c r="T108" s="19" t="s">
        <v>19</v>
      </c>
      <c r="U108" s="19"/>
    </row>
    <row r="109" spans="1:21" s="16" customFormat="1" ht="15.75" customHeight="1" x14ac:dyDescent="0.2">
      <c r="A109" s="22" t="s">
        <v>238</v>
      </c>
      <c r="B109" s="22">
        <f>COUNTIF(B2:B104,"ชาย")</f>
        <v>49</v>
      </c>
      <c r="C109" s="22">
        <f>COUNTIF(C2:C104,C108)</f>
        <v>3</v>
      </c>
      <c r="D109" s="22">
        <f>COUNTIF(D2:D104,D108)</f>
        <v>25</v>
      </c>
      <c r="E109" s="22">
        <f>COUNTIF(E2:E104,E108)</f>
        <v>16</v>
      </c>
      <c r="F109" s="22">
        <f>COUNTIF(F2:F104,"*"&amp;F108&amp;"*")</f>
        <v>94</v>
      </c>
      <c r="G109" s="22">
        <f>COUNTIF(G2:G104,"*"&amp;G108&amp;"*")</f>
        <v>0</v>
      </c>
      <c r="H109" s="22">
        <f>COUNTIF(H2:H104,"*"&amp;H108&amp;"*")</f>
        <v>0</v>
      </c>
      <c r="I109" s="22">
        <f>COUNTIF(I2:I104,"*"&amp;I108&amp;"*")</f>
        <v>0</v>
      </c>
      <c r="J109" s="22">
        <f t="shared" ref="J109:R109" si="0">COUNTIF(J2:J104,J108)</f>
        <v>0</v>
      </c>
      <c r="K109" s="22">
        <f t="shared" si="0"/>
        <v>0</v>
      </c>
      <c r="L109" s="22">
        <f t="shared" si="0"/>
        <v>0</v>
      </c>
      <c r="M109" s="22">
        <f t="shared" si="0"/>
        <v>0</v>
      </c>
      <c r="N109" s="22">
        <f t="shared" si="0"/>
        <v>0</v>
      </c>
      <c r="O109" s="22">
        <f t="shared" si="0"/>
        <v>0</v>
      </c>
      <c r="P109" s="22">
        <f t="shared" si="0"/>
        <v>0</v>
      </c>
      <c r="Q109" s="22">
        <f t="shared" si="0"/>
        <v>0</v>
      </c>
      <c r="R109" s="22">
        <f t="shared" si="0"/>
        <v>0</v>
      </c>
      <c r="S109" s="22"/>
      <c r="T109" s="22">
        <f>COUNTIF(T2:T104,T108)</f>
        <v>0</v>
      </c>
      <c r="U109" s="22"/>
    </row>
    <row r="110" spans="1:21" s="16" customFormat="1" ht="15.75" customHeight="1" x14ac:dyDescent="0.2">
      <c r="A110" s="19"/>
      <c r="B110" s="19" t="s">
        <v>35</v>
      </c>
      <c r="C110" s="19" t="s">
        <v>88</v>
      </c>
      <c r="D110" s="19" t="s">
        <v>50</v>
      </c>
      <c r="E110" s="19" t="s">
        <v>31</v>
      </c>
      <c r="F110" s="21" t="s">
        <v>172</v>
      </c>
      <c r="G110" s="21" t="s">
        <v>172</v>
      </c>
      <c r="H110" s="21" t="s">
        <v>172</v>
      </c>
      <c r="I110" s="21" t="s">
        <v>172</v>
      </c>
      <c r="J110" s="19" t="s">
        <v>166</v>
      </c>
      <c r="K110" s="19" t="s">
        <v>166</v>
      </c>
      <c r="L110" s="19" t="s">
        <v>166</v>
      </c>
      <c r="M110" s="19" t="s">
        <v>166</v>
      </c>
      <c r="N110" s="19" t="s">
        <v>166</v>
      </c>
      <c r="O110" s="19" t="s">
        <v>166</v>
      </c>
      <c r="P110" s="19" t="s">
        <v>24</v>
      </c>
      <c r="Q110" s="21" t="s">
        <v>230</v>
      </c>
      <c r="R110" s="21" t="s">
        <v>230</v>
      </c>
      <c r="S110" s="21" t="s">
        <v>230</v>
      </c>
      <c r="T110" s="19" t="s">
        <v>26</v>
      </c>
      <c r="U110" s="19"/>
    </row>
    <row r="111" spans="1:21" s="16" customFormat="1" ht="15.75" customHeight="1" x14ac:dyDescent="0.2">
      <c r="A111" s="19"/>
      <c r="B111" s="19">
        <f>COUNTIF(B2:B104,"หญิง")</f>
        <v>44</v>
      </c>
      <c r="C111" s="19">
        <f>COUNTIF(C2:C104,C110)</f>
        <v>6</v>
      </c>
      <c r="D111" s="19">
        <f>COUNTIF(D2:D104,D110)</f>
        <v>14</v>
      </c>
      <c r="E111" s="19">
        <f>COUNTIF(E2:E104,E110)</f>
        <v>25</v>
      </c>
      <c r="F111" s="19">
        <f>COUNTIF(F2:F104,"*"&amp;F110&amp;"*")</f>
        <v>1</v>
      </c>
      <c r="G111" s="19"/>
      <c r="H111" s="19"/>
      <c r="I111" s="19"/>
      <c r="J111" s="19">
        <f t="shared" ref="J111:P111" si="1">COUNTIF(J2:J104,J110)</f>
        <v>0</v>
      </c>
      <c r="K111" s="19">
        <f t="shared" si="1"/>
        <v>0</v>
      </c>
      <c r="L111" s="19">
        <f t="shared" si="1"/>
        <v>0</v>
      </c>
      <c r="M111" s="19">
        <f t="shared" si="1"/>
        <v>0</v>
      </c>
      <c r="N111" s="19">
        <f t="shared" si="1"/>
        <v>0</v>
      </c>
      <c r="O111" s="19">
        <f t="shared" si="1"/>
        <v>0</v>
      </c>
      <c r="P111" s="19">
        <f t="shared" si="1"/>
        <v>0</v>
      </c>
      <c r="Q111" s="19">
        <v>1</v>
      </c>
      <c r="R111" s="19">
        <v>1</v>
      </c>
      <c r="S111" s="19"/>
      <c r="T111" s="19">
        <f>COUNTIF(T2:T104,T110)</f>
        <v>0</v>
      </c>
      <c r="U111" s="19"/>
    </row>
    <row r="112" spans="1:21" s="16" customFormat="1" ht="15.75" customHeight="1" x14ac:dyDescent="0.2">
      <c r="A112" s="19"/>
      <c r="B112" s="19" t="s">
        <v>57</v>
      </c>
      <c r="C112" s="19" t="s">
        <v>20</v>
      </c>
      <c r="D112" s="19" t="s">
        <v>61</v>
      </c>
      <c r="E112" s="19" t="s">
        <v>46</v>
      </c>
      <c r="F112" s="19" t="s">
        <v>160</v>
      </c>
      <c r="G112" s="19" t="s">
        <v>160</v>
      </c>
      <c r="H112" s="19" t="s">
        <v>160</v>
      </c>
      <c r="I112" s="19" t="s">
        <v>160</v>
      </c>
      <c r="J112" s="19" t="s">
        <v>16</v>
      </c>
      <c r="K112" s="19" t="s">
        <v>16</v>
      </c>
      <c r="L112" s="19" t="s">
        <v>16</v>
      </c>
      <c r="M112" s="19" t="s">
        <v>16</v>
      </c>
      <c r="N112" s="19" t="s">
        <v>16</v>
      </c>
      <c r="O112" s="19" t="s">
        <v>16</v>
      </c>
      <c r="P112" s="19" t="s">
        <v>180</v>
      </c>
      <c r="Q112" s="21" t="s">
        <v>208</v>
      </c>
      <c r="R112" s="21" t="s">
        <v>208</v>
      </c>
      <c r="S112" s="21" t="s">
        <v>208</v>
      </c>
      <c r="T112" s="19" t="s">
        <v>176</v>
      </c>
      <c r="U112" s="19"/>
    </row>
    <row r="113" spans="1:21" s="16" customFormat="1" ht="15.75" customHeight="1" x14ac:dyDescent="0.2">
      <c r="A113" s="19"/>
      <c r="B113" s="19">
        <f>COUNTIF(B2:B103,"ไม่ต้องการระบุ")</f>
        <v>9</v>
      </c>
      <c r="C113" s="19">
        <f>COUNTIF(C2:C104,C112)</f>
        <v>10</v>
      </c>
      <c r="D113" s="19">
        <f>COUNTIF(D2:D104,D112)</f>
        <v>16</v>
      </c>
      <c r="E113" s="19">
        <f>COUNTIF(E2:E104,E112)</f>
        <v>24</v>
      </c>
      <c r="F113" s="19">
        <f>COUNTIF(F2:F104,"*"&amp;F112&amp;"*")</f>
        <v>17</v>
      </c>
      <c r="G113" s="19"/>
      <c r="H113" s="19"/>
      <c r="I113" s="19"/>
      <c r="J113" s="19">
        <f t="shared" ref="J113:P113" si="2">COUNTIF(J2:J104,J112)</f>
        <v>0</v>
      </c>
      <c r="K113" s="19">
        <f t="shared" si="2"/>
        <v>0</v>
      </c>
      <c r="L113" s="19">
        <f t="shared" si="2"/>
        <v>0</v>
      </c>
      <c r="M113" s="19">
        <f t="shared" si="2"/>
        <v>0</v>
      </c>
      <c r="N113" s="19">
        <f t="shared" si="2"/>
        <v>0</v>
      </c>
      <c r="O113" s="19">
        <f t="shared" si="2"/>
        <v>0</v>
      </c>
      <c r="P113" s="19">
        <f t="shared" si="2"/>
        <v>0</v>
      </c>
      <c r="Q113" s="19">
        <v>8</v>
      </c>
      <c r="R113" s="19">
        <v>10</v>
      </c>
      <c r="S113" s="19">
        <v>5</v>
      </c>
      <c r="T113" s="19">
        <f>COUNTIF(T2:T104,T112)</f>
        <v>0</v>
      </c>
      <c r="U113" s="19"/>
    </row>
    <row r="114" spans="1:21" s="16" customFormat="1" ht="15.75" customHeight="1" x14ac:dyDescent="0.2">
      <c r="A114" s="19"/>
      <c r="B114" s="19"/>
      <c r="C114" s="19" t="s">
        <v>12</v>
      </c>
      <c r="D114" s="19" t="s">
        <v>40</v>
      </c>
      <c r="E114" s="19" t="s">
        <v>147</v>
      </c>
      <c r="F114" s="19" t="s">
        <v>22</v>
      </c>
      <c r="G114" s="19" t="s">
        <v>22</v>
      </c>
      <c r="H114" s="19" t="s">
        <v>22</v>
      </c>
      <c r="I114" s="19" t="s">
        <v>22</v>
      </c>
      <c r="J114" s="19" t="s">
        <v>71</v>
      </c>
      <c r="K114" s="19" t="s">
        <v>71</v>
      </c>
      <c r="L114" s="19" t="s">
        <v>71</v>
      </c>
      <c r="M114" s="19" t="s">
        <v>71</v>
      </c>
      <c r="N114" s="19" t="s">
        <v>71</v>
      </c>
      <c r="O114" s="19" t="s">
        <v>71</v>
      </c>
      <c r="P114" s="19"/>
      <c r="Q114" s="21" t="s">
        <v>221</v>
      </c>
      <c r="R114" s="21" t="s">
        <v>221</v>
      </c>
      <c r="S114" s="21" t="s">
        <v>221</v>
      </c>
      <c r="T114" s="19" t="s">
        <v>177</v>
      </c>
      <c r="U114" s="19"/>
    </row>
    <row r="115" spans="1:21" s="16" customFormat="1" ht="15.75" customHeight="1" x14ac:dyDescent="0.2">
      <c r="A115" s="19"/>
      <c r="B115" s="19"/>
      <c r="C115" s="19">
        <f>COUNTIF(C2:C104,C114)</f>
        <v>23</v>
      </c>
      <c r="D115" s="19">
        <f>COUNTIF(D2:D104,D114)</f>
        <v>13</v>
      </c>
      <c r="E115" s="19">
        <f>COUNTIF(E2:E104,E114)</f>
        <v>3</v>
      </c>
      <c r="F115" s="19">
        <f>COUNTIF(F2:F104,"*"&amp;F114&amp;"*")</f>
        <v>40</v>
      </c>
      <c r="G115" s="19"/>
      <c r="H115" s="19"/>
      <c r="I115" s="19"/>
      <c r="J115" s="19">
        <f t="shared" ref="J115:O115" si="3">COUNTIF(J2:J104,J114)</f>
        <v>0</v>
      </c>
      <c r="K115" s="19">
        <f t="shared" si="3"/>
        <v>0</v>
      </c>
      <c r="L115" s="19">
        <f t="shared" si="3"/>
        <v>0</v>
      </c>
      <c r="M115" s="19">
        <f t="shared" si="3"/>
        <v>0</v>
      </c>
      <c r="N115" s="19">
        <f t="shared" si="3"/>
        <v>0</v>
      </c>
      <c r="O115" s="19">
        <f t="shared" si="3"/>
        <v>0</v>
      </c>
      <c r="P115" s="19"/>
      <c r="Q115" s="19">
        <v>3</v>
      </c>
      <c r="R115" s="19">
        <v>2</v>
      </c>
      <c r="S115" s="19"/>
      <c r="T115" s="19">
        <f>COUNTIF(T2:T104,T114)</f>
        <v>0</v>
      </c>
      <c r="U115" s="19"/>
    </row>
    <row r="116" spans="1:21" s="16" customFormat="1" ht="15.75" customHeight="1" x14ac:dyDescent="0.2">
      <c r="A116" s="19"/>
      <c r="B116" s="19"/>
      <c r="C116" s="19" t="s">
        <v>54</v>
      </c>
      <c r="D116" s="19" t="s">
        <v>13</v>
      </c>
      <c r="E116" s="19" t="s">
        <v>94</v>
      </c>
      <c r="F116" s="21" t="s">
        <v>128</v>
      </c>
      <c r="G116" s="21" t="s">
        <v>128</v>
      </c>
      <c r="H116" s="21" t="s">
        <v>128</v>
      </c>
      <c r="I116" s="21" t="s">
        <v>128</v>
      </c>
      <c r="J116" s="19" t="s">
        <v>163</v>
      </c>
      <c r="K116" s="19" t="s">
        <v>163</v>
      </c>
      <c r="L116" s="19" t="s">
        <v>163</v>
      </c>
      <c r="M116" s="19" t="s">
        <v>163</v>
      </c>
      <c r="N116" s="19" t="s">
        <v>163</v>
      </c>
      <c r="O116" s="19" t="s">
        <v>163</v>
      </c>
      <c r="P116" s="19"/>
      <c r="Q116" s="21" t="s">
        <v>182</v>
      </c>
      <c r="R116" s="21" t="s">
        <v>182</v>
      </c>
      <c r="S116" s="21" t="s">
        <v>182</v>
      </c>
      <c r="T116" s="19" t="s">
        <v>186</v>
      </c>
      <c r="U116" s="19"/>
    </row>
    <row r="117" spans="1:21" s="16" customFormat="1" ht="15.75" customHeight="1" x14ac:dyDescent="0.2">
      <c r="A117" s="19"/>
      <c r="B117" s="19"/>
      <c r="C117" s="19">
        <f>COUNTIF(C2:C104,C116)</f>
        <v>14</v>
      </c>
      <c r="D117" s="19">
        <f>COUNTIF(D2:D104,D116)</f>
        <v>30</v>
      </c>
      <c r="E117" s="19">
        <f>COUNTIF(E2:E104,E116)</f>
        <v>8</v>
      </c>
      <c r="F117" s="19">
        <f>COUNTIF(F2:F104,"*"&amp;F116&amp;"*")</f>
        <v>1</v>
      </c>
      <c r="G117" s="19"/>
      <c r="H117" s="19"/>
      <c r="I117" s="19"/>
      <c r="J117" s="19">
        <f t="shared" ref="J117:O117" si="4">COUNTIF(J2:J104,J116)</f>
        <v>0</v>
      </c>
      <c r="K117" s="19">
        <f t="shared" si="4"/>
        <v>0</v>
      </c>
      <c r="L117" s="19">
        <f t="shared" si="4"/>
        <v>0</v>
      </c>
      <c r="M117" s="19">
        <f t="shared" si="4"/>
        <v>0</v>
      </c>
      <c r="N117" s="19">
        <f t="shared" si="4"/>
        <v>0</v>
      </c>
      <c r="O117" s="19">
        <f t="shared" si="4"/>
        <v>0</v>
      </c>
      <c r="P117" s="19"/>
      <c r="Q117" s="19">
        <v>3</v>
      </c>
      <c r="R117" s="19">
        <v>0</v>
      </c>
      <c r="S117" s="19"/>
      <c r="T117" s="19">
        <f>COUNTIF(T2:T104,T116)</f>
        <v>0</v>
      </c>
      <c r="U117" s="19"/>
    </row>
    <row r="118" spans="1:21" s="16" customFormat="1" ht="15.75" customHeight="1" x14ac:dyDescent="0.2">
      <c r="A118" s="19"/>
      <c r="B118" s="19"/>
      <c r="C118" s="19" t="s">
        <v>49</v>
      </c>
      <c r="D118" s="19" t="s">
        <v>27</v>
      </c>
      <c r="E118" s="19" t="s">
        <v>51</v>
      </c>
      <c r="F118" s="19"/>
      <c r="G118" s="19"/>
      <c r="H118" s="19"/>
      <c r="I118" s="19"/>
      <c r="J118" s="19" t="s">
        <v>174</v>
      </c>
      <c r="K118" s="19" t="s">
        <v>174</v>
      </c>
      <c r="L118" s="19" t="s">
        <v>174</v>
      </c>
      <c r="M118" s="19" t="s">
        <v>174</v>
      </c>
      <c r="N118" s="19" t="s">
        <v>174</v>
      </c>
      <c r="O118" s="19" t="s">
        <v>174</v>
      </c>
      <c r="P118" s="19"/>
      <c r="Q118" s="21" t="s">
        <v>219</v>
      </c>
      <c r="R118" s="21" t="s">
        <v>219</v>
      </c>
      <c r="S118" s="21" t="s">
        <v>219</v>
      </c>
      <c r="T118" s="19"/>
      <c r="U118" s="19"/>
    </row>
    <row r="119" spans="1:21" s="16" customFormat="1" ht="15.75" customHeight="1" x14ac:dyDescent="0.2">
      <c r="A119" s="19"/>
      <c r="B119" s="19"/>
      <c r="C119" s="19">
        <f>COUNTIF(C2:C104,C118)</f>
        <v>16</v>
      </c>
      <c r="D119" s="19">
        <f>COUNTIF(D2:D104,D118)</f>
        <v>4</v>
      </c>
      <c r="E119" s="19">
        <f>COUNTIF(E2:E104,E118)</f>
        <v>15</v>
      </c>
      <c r="F119" s="19"/>
      <c r="G119" s="19"/>
      <c r="H119" s="19"/>
      <c r="I119" s="19"/>
      <c r="J119" s="19">
        <f t="shared" ref="J119:O119" si="5">COUNTIF(J2:J104,J118)</f>
        <v>0</v>
      </c>
      <c r="K119" s="19">
        <f t="shared" si="5"/>
        <v>0</v>
      </c>
      <c r="L119" s="19">
        <f t="shared" si="5"/>
        <v>0</v>
      </c>
      <c r="M119" s="19">
        <f t="shared" si="5"/>
        <v>0</v>
      </c>
      <c r="N119" s="19">
        <f t="shared" si="5"/>
        <v>0</v>
      </c>
      <c r="O119" s="19">
        <f t="shared" si="5"/>
        <v>0</v>
      </c>
      <c r="P119" s="19"/>
      <c r="Q119" s="19">
        <v>2</v>
      </c>
      <c r="R119" s="19">
        <v>0</v>
      </c>
      <c r="S119" s="19">
        <v>7</v>
      </c>
      <c r="T119" s="19"/>
      <c r="U119" s="19"/>
    </row>
    <row r="120" spans="1:21" s="16" customFormat="1" ht="15.75" customHeight="1" x14ac:dyDescent="0.2">
      <c r="A120" s="19"/>
      <c r="B120" s="19"/>
      <c r="C120" s="19" t="s">
        <v>44</v>
      </c>
      <c r="D120" s="19"/>
      <c r="E120" s="19" t="s">
        <v>76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30" t="s">
        <v>178</v>
      </c>
      <c r="R120" s="30" t="s">
        <v>178</v>
      </c>
      <c r="S120" s="30" t="s">
        <v>178</v>
      </c>
      <c r="T120" s="19"/>
      <c r="U120" s="19"/>
    </row>
    <row r="121" spans="1:21" s="16" customFormat="1" ht="15.75" customHeight="1" x14ac:dyDescent="0.2">
      <c r="A121" s="19"/>
      <c r="B121" s="19"/>
      <c r="C121" s="19">
        <f>COUNTIF(C2:C104,C120)</f>
        <v>30</v>
      </c>
      <c r="D121" s="19"/>
      <c r="E121" s="19">
        <f>COUNTIF(E2:E104,E120)</f>
        <v>6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9">
        <v>6</v>
      </c>
      <c r="R121" s="19">
        <v>3</v>
      </c>
      <c r="S121" s="19">
        <v>1</v>
      </c>
      <c r="T121" s="19"/>
      <c r="U121" s="19"/>
    </row>
    <row r="122" spans="1:21" s="16" customFormat="1" ht="15.75" customHeight="1" x14ac:dyDescent="0.2">
      <c r="A122" s="19"/>
      <c r="B122" s="19"/>
      <c r="C122" s="19"/>
      <c r="D122" s="19"/>
      <c r="E122" s="21" t="s">
        <v>14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31" t="s">
        <v>206</v>
      </c>
      <c r="R122" s="31" t="s">
        <v>206</v>
      </c>
      <c r="S122" s="31" t="s">
        <v>206</v>
      </c>
      <c r="T122" s="19"/>
      <c r="U122" s="19"/>
    </row>
    <row r="123" spans="1:21" s="16" customFormat="1" ht="15.75" customHeight="1" x14ac:dyDescent="0.2">
      <c r="A123" s="19"/>
      <c r="B123" s="19"/>
      <c r="C123" s="19"/>
      <c r="D123" s="19"/>
      <c r="E123" s="19">
        <f>COUNTIF(E2:E104,E122)</f>
        <v>5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9">
        <v>13</v>
      </c>
      <c r="R123" s="19">
        <v>4</v>
      </c>
      <c r="S123" s="19">
        <v>6</v>
      </c>
      <c r="T123" s="19"/>
      <c r="U123" s="19"/>
    </row>
    <row r="124" spans="1:21" s="16" customFormat="1" ht="15.75" customHeight="1" x14ac:dyDescent="0.2">
      <c r="Q124" s="31" t="s">
        <v>225</v>
      </c>
      <c r="R124" s="31" t="s">
        <v>225</v>
      </c>
      <c r="S124" s="31" t="s">
        <v>225</v>
      </c>
    </row>
    <row r="125" spans="1:21" ht="15.75" customHeight="1" x14ac:dyDescent="0.2">
      <c r="Q125" s="9">
        <v>15</v>
      </c>
      <c r="R125" s="9">
        <v>1</v>
      </c>
    </row>
    <row r="126" spans="1:21" ht="15.75" customHeight="1" x14ac:dyDescent="0.2">
      <c r="Q126" s="31" t="s">
        <v>205</v>
      </c>
      <c r="R126" s="31" t="s">
        <v>205</v>
      </c>
      <c r="S126" s="31" t="s">
        <v>205</v>
      </c>
    </row>
    <row r="127" spans="1:21" ht="15.75" customHeight="1" x14ac:dyDescent="0.2">
      <c r="Q127" s="9">
        <v>9</v>
      </c>
      <c r="R127" s="9">
        <v>9</v>
      </c>
      <c r="S127" s="9">
        <v>7</v>
      </c>
    </row>
    <row r="128" spans="1:21" ht="15.75" customHeight="1" x14ac:dyDescent="0.2">
      <c r="Q128" s="26" t="s">
        <v>212</v>
      </c>
      <c r="R128" s="26" t="s">
        <v>212</v>
      </c>
      <c r="S128" s="26" t="s">
        <v>212</v>
      </c>
    </row>
    <row r="129" spans="17:19" ht="15.75" customHeight="1" x14ac:dyDescent="0.2">
      <c r="Q129" s="9">
        <v>1</v>
      </c>
      <c r="R129" s="9">
        <v>1</v>
      </c>
      <c r="S129" s="9">
        <v>2</v>
      </c>
    </row>
    <row r="130" spans="17:19" ht="15.75" customHeight="1" x14ac:dyDescent="0.2">
      <c r="Q130" s="26" t="s">
        <v>222</v>
      </c>
      <c r="R130" s="26" t="s">
        <v>222</v>
      </c>
      <c r="S130" s="26" t="s">
        <v>222</v>
      </c>
    </row>
    <row r="131" spans="17:19" ht="15.75" customHeight="1" x14ac:dyDescent="0.2">
      <c r="Q131" s="9">
        <v>8</v>
      </c>
      <c r="R131" s="9">
        <v>7</v>
      </c>
      <c r="S131" s="9">
        <v>2</v>
      </c>
    </row>
    <row r="132" spans="17:19" ht="15.75" customHeight="1" x14ac:dyDescent="0.2">
      <c r="Q132" s="33" t="s">
        <v>217</v>
      </c>
      <c r="R132" s="33" t="s">
        <v>217</v>
      </c>
      <c r="S132" s="33" t="s">
        <v>217</v>
      </c>
    </row>
    <row r="133" spans="17:19" ht="15.75" customHeight="1" x14ac:dyDescent="0.2">
      <c r="Q133" s="9">
        <v>1</v>
      </c>
      <c r="S133" s="9">
        <v>1</v>
      </c>
    </row>
    <row r="134" spans="17:19" ht="15.75" customHeight="1" x14ac:dyDescent="0.2">
      <c r="Q134" s="34" t="s">
        <v>210</v>
      </c>
      <c r="R134" s="34" t="s">
        <v>210</v>
      </c>
      <c r="S134" s="34" t="s">
        <v>210</v>
      </c>
    </row>
    <row r="135" spans="17:19" ht="15.75" customHeight="1" x14ac:dyDescent="0.2">
      <c r="Q135" s="9">
        <v>4</v>
      </c>
      <c r="R135" s="9">
        <v>1</v>
      </c>
    </row>
    <row r="136" spans="17:19" ht="15.75" customHeight="1" x14ac:dyDescent="0.2">
      <c r="Q136" s="2" t="s">
        <v>220</v>
      </c>
      <c r="R136" s="2" t="s">
        <v>220</v>
      </c>
      <c r="S136" s="2" t="s">
        <v>220</v>
      </c>
    </row>
    <row r="137" spans="17:19" ht="15.75" customHeight="1" x14ac:dyDescent="0.2">
      <c r="Q137" s="42">
        <v>1</v>
      </c>
      <c r="R137" s="9">
        <v>2</v>
      </c>
      <c r="S137" s="9">
        <v>3</v>
      </c>
    </row>
    <row r="138" spans="17:19" ht="38.25" customHeight="1" x14ac:dyDescent="0.2">
      <c r="Q138" s="36" t="s">
        <v>236</v>
      </c>
      <c r="R138" s="43" t="s">
        <v>207</v>
      </c>
      <c r="S138" s="43" t="s">
        <v>207</v>
      </c>
    </row>
    <row r="139" spans="17:19" ht="15.75" customHeight="1" x14ac:dyDescent="0.2">
      <c r="Q139" s="37">
        <v>10</v>
      </c>
      <c r="R139" s="9">
        <v>1</v>
      </c>
      <c r="S139" s="9">
        <v>8</v>
      </c>
    </row>
    <row r="140" spans="17:19" ht="38.25" customHeight="1" x14ac:dyDescent="0.2">
      <c r="Q140" s="41" t="s">
        <v>170</v>
      </c>
      <c r="R140" s="43" t="s">
        <v>234</v>
      </c>
      <c r="S140" s="43" t="s">
        <v>234</v>
      </c>
    </row>
    <row r="141" spans="17:19" ht="15.75" customHeight="1" x14ac:dyDescent="0.2">
      <c r="Q141" s="37">
        <v>10</v>
      </c>
      <c r="R141" s="9">
        <v>2</v>
      </c>
      <c r="S141" s="9">
        <v>9</v>
      </c>
    </row>
    <row r="142" spans="17:19" ht="15.75" customHeight="1" x14ac:dyDescent="0.2">
      <c r="Q142" s="38" t="s">
        <v>167</v>
      </c>
      <c r="R142" s="26" t="s">
        <v>226</v>
      </c>
      <c r="S142" s="26" t="s">
        <v>226</v>
      </c>
    </row>
    <row r="143" spans="17:19" ht="15.75" customHeight="1" x14ac:dyDescent="0.2">
      <c r="Q143" s="39">
        <v>7</v>
      </c>
      <c r="R143" s="9">
        <v>4</v>
      </c>
      <c r="S143" s="9">
        <v>1</v>
      </c>
    </row>
    <row r="144" spans="17:19" ht="15.75" customHeight="1" x14ac:dyDescent="0.2">
      <c r="Q144" s="40" t="s">
        <v>165</v>
      </c>
      <c r="R144" s="32" t="s">
        <v>211</v>
      </c>
      <c r="S144" s="32" t="s">
        <v>211</v>
      </c>
    </row>
    <row r="145" spans="17:19" ht="15.75" customHeight="1" x14ac:dyDescent="0.2">
      <c r="Q145" s="39">
        <v>10</v>
      </c>
      <c r="R145" s="9">
        <v>5</v>
      </c>
      <c r="S145" s="9">
        <v>5</v>
      </c>
    </row>
    <row r="146" spans="17:19" ht="15.75" customHeight="1" x14ac:dyDescent="0.2">
      <c r="Q146" s="40" t="s">
        <v>164</v>
      </c>
      <c r="R146" s="32" t="s">
        <v>224</v>
      </c>
      <c r="S146" s="32" t="s">
        <v>224</v>
      </c>
    </row>
    <row r="147" spans="17:19" ht="15.75" customHeight="1" x14ac:dyDescent="0.2">
      <c r="Q147" s="39">
        <v>10</v>
      </c>
      <c r="R147" s="9">
        <v>13</v>
      </c>
      <c r="S147" s="9">
        <v>3</v>
      </c>
    </row>
    <row r="148" spans="17:19" ht="15.75" customHeight="1" x14ac:dyDescent="0.2">
      <c r="Q148" s="40" t="s">
        <v>168</v>
      </c>
      <c r="R148" s="43" t="s">
        <v>233</v>
      </c>
      <c r="S148" s="43" t="s">
        <v>233</v>
      </c>
    </row>
    <row r="149" spans="17:19" ht="15.75" customHeight="1" x14ac:dyDescent="0.2">
      <c r="Q149" s="39">
        <v>2</v>
      </c>
      <c r="R149" s="9">
        <v>1</v>
      </c>
    </row>
    <row r="150" spans="17:19" ht="15.75" customHeight="1" x14ac:dyDescent="0.2">
      <c r="Q150" s="39" t="s">
        <v>169</v>
      </c>
      <c r="R150" s="26" t="s">
        <v>216</v>
      </c>
      <c r="S150" s="26" t="s">
        <v>216</v>
      </c>
    </row>
    <row r="151" spans="17:19" ht="15.75" customHeight="1" x14ac:dyDescent="0.2">
      <c r="Q151" s="39">
        <v>11</v>
      </c>
      <c r="R151" s="9">
        <v>2</v>
      </c>
      <c r="S151" s="9">
        <v>3</v>
      </c>
    </row>
    <row r="152" spans="17:19" ht="15.75" customHeight="1" x14ac:dyDescent="0.2">
      <c r="Q152" s="31" t="s">
        <v>162</v>
      </c>
      <c r="R152" s="31" t="s">
        <v>214</v>
      </c>
      <c r="S152" s="31" t="s">
        <v>214</v>
      </c>
    </row>
    <row r="153" spans="17:19" ht="15.75" customHeight="1" x14ac:dyDescent="0.2">
      <c r="Q153" s="9">
        <v>1</v>
      </c>
      <c r="R153" s="9">
        <v>1</v>
      </c>
    </row>
    <row r="154" spans="17:19" ht="15.75" customHeight="1" x14ac:dyDescent="0.2">
      <c r="Q154" s="35"/>
      <c r="R154" s="43" t="s">
        <v>209</v>
      </c>
      <c r="S154" s="43" t="s">
        <v>209</v>
      </c>
    </row>
    <row r="155" spans="17:19" ht="15.75" customHeight="1" x14ac:dyDescent="0.2">
      <c r="R155" s="9">
        <v>4</v>
      </c>
      <c r="S155" s="9">
        <v>6</v>
      </c>
    </row>
    <row r="156" spans="17:19" ht="15.75" customHeight="1" x14ac:dyDescent="0.2">
      <c r="R156" s="32" t="s">
        <v>227</v>
      </c>
      <c r="S156" s="32" t="s">
        <v>227</v>
      </c>
    </row>
    <row r="157" spans="17:19" ht="15.75" customHeight="1" x14ac:dyDescent="0.2">
      <c r="R157" s="9">
        <v>1</v>
      </c>
    </row>
    <row r="158" spans="17:19" ht="15.75" customHeight="1" x14ac:dyDescent="0.2">
      <c r="R158" s="26" t="s">
        <v>213</v>
      </c>
      <c r="S158" s="26" t="s">
        <v>213</v>
      </c>
    </row>
    <row r="159" spans="17:19" ht="15.75" customHeight="1" x14ac:dyDescent="0.2">
      <c r="R159" s="9">
        <v>1</v>
      </c>
    </row>
    <row r="160" spans="17:19" ht="15.75" customHeight="1" x14ac:dyDescent="0.2">
      <c r="R160" s="32" t="s">
        <v>223</v>
      </c>
      <c r="S160" s="32" t="s">
        <v>223</v>
      </c>
    </row>
    <row r="161" spans="18:19" ht="15.75" customHeight="1" x14ac:dyDescent="0.2">
      <c r="R161" s="9">
        <v>2</v>
      </c>
    </row>
    <row r="162" spans="18:19" ht="15.75" customHeight="1" x14ac:dyDescent="0.2">
      <c r="S162" s="34" t="s">
        <v>235</v>
      </c>
    </row>
    <row r="163" spans="18:19" ht="15.75" customHeight="1" x14ac:dyDescent="0.2">
      <c r="S163" s="9">
        <v>2</v>
      </c>
    </row>
    <row r="164" spans="18:19" ht="15.75" customHeight="1" x14ac:dyDescent="0.2">
      <c r="S164" s="32" t="s">
        <v>232</v>
      </c>
    </row>
    <row r="165" spans="18:19" ht="15.75" customHeight="1" x14ac:dyDescent="0.2">
      <c r="S165" s="9">
        <v>2</v>
      </c>
    </row>
    <row r="166" spans="18:19" ht="15.75" customHeight="1" x14ac:dyDescent="0.2">
      <c r="S166" s="9" t="s">
        <v>237</v>
      </c>
    </row>
    <row r="167" spans="18:19" ht="15.75" customHeight="1" x14ac:dyDescent="0.2">
      <c r="S167" s="9">
        <v>1</v>
      </c>
    </row>
    <row r="168" spans="18:19" ht="15.75" customHeight="1" x14ac:dyDescent="0.2">
      <c r="S168" s="44" t="s">
        <v>215</v>
      </c>
    </row>
    <row r="169" spans="18:19" ht="15.75" customHeight="1" x14ac:dyDescent="0.2">
      <c r="S169" s="9">
        <v>2</v>
      </c>
    </row>
    <row r="170" spans="18:19" ht="15.75" customHeight="1" x14ac:dyDescent="0.2">
      <c r="S170" s="32" t="s">
        <v>228</v>
      </c>
    </row>
    <row r="171" spans="18:19" ht="15.75" customHeight="1" x14ac:dyDescent="0.2">
      <c r="S171" s="9">
        <v>1</v>
      </c>
    </row>
    <row r="172" spans="18:19" ht="15.75" customHeight="1" x14ac:dyDescent="0.2">
      <c r="S172" s="26" t="s">
        <v>231</v>
      </c>
    </row>
    <row r="173" spans="18:19" ht="15.75" customHeight="1" x14ac:dyDescent="0.2">
      <c r="S173" s="9">
        <v>1</v>
      </c>
    </row>
    <row r="174" spans="18:19" ht="15.75" customHeight="1" x14ac:dyDescent="0.2">
      <c r="S174" s="26" t="s">
        <v>229</v>
      </c>
    </row>
    <row r="175" spans="18:19" ht="15.75" customHeight="1" x14ac:dyDescent="0.2">
      <c r="S175" s="9">
        <v>1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E6912-D1AF-46E7-B0ED-33AE51A7F9BC}">
  <sheetPr>
    <outlinePr summaryBelow="0" summaryRight="0"/>
  </sheetPr>
  <dimension ref="A1:U111"/>
  <sheetViews>
    <sheetView workbookViewId="0">
      <pane ySplit="1" topLeftCell="A32" activePane="bottomLeft" state="frozen"/>
      <selection pane="bottomLeft" activeCell="C56" sqref="C56"/>
    </sheetView>
  </sheetViews>
  <sheetFormatPr defaultColWidth="12.5703125" defaultRowHeight="15.75" customHeight="1" x14ac:dyDescent="0.2"/>
  <cols>
    <col min="1" max="5" width="18.85546875" style="9" customWidth="1"/>
    <col min="6" max="9" width="37.5703125" style="9" customWidth="1"/>
    <col min="10" max="10" width="16.7109375" style="9" customWidth="1"/>
    <col min="11" max="15" width="16.42578125" style="9" customWidth="1"/>
    <col min="16" max="16" width="37.5703125" style="9" customWidth="1"/>
    <col min="17" max="19" width="29.7109375" style="9" customWidth="1"/>
    <col min="20" max="20" width="16.85546875" style="9" customWidth="1"/>
    <col min="21" max="21" width="37.5703125" style="9" customWidth="1"/>
    <col min="22" max="27" width="18.85546875" style="9" customWidth="1"/>
    <col min="28" max="16384" width="12.5703125" style="9"/>
  </cols>
  <sheetData>
    <row r="1" spans="1:21" s="15" customFormat="1" ht="12.75" x14ac:dyDescent="0.2">
      <c r="A1" s="12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4" t="s">
        <v>10</v>
      </c>
      <c r="L1" s="15" t="s">
        <v>189</v>
      </c>
      <c r="M1" s="15" t="s">
        <v>190</v>
      </c>
      <c r="N1" s="15" t="s">
        <v>191</v>
      </c>
      <c r="O1" s="15" t="s">
        <v>192</v>
      </c>
      <c r="P1" s="15" t="s">
        <v>193</v>
      </c>
      <c r="Q1" s="15" t="s">
        <v>199</v>
      </c>
      <c r="R1" s="15" t="s">
        <v>201</v>
      </c>
      <c r="S1" s="15" t="s">
        <v>202</v>
      </c>
      <c r="T1" s="15" t="s">
        <v>203</v>
      </c>
      <c r="U1" s="15" t="s">
        <v>204</v>
      </c>
    </row>
    <row r="2" spans="1:21" ht="12.75" x14ac:dyDescent="0.2">
      <c r="A2" s="3"/>
      <c r="B2" s="4"/>
      <c r="C2" s="4"/>
      <c r="D2" s="4"/>
      <c r="E2" s="4"/>
      <c r="F2" s="4"/>
      <c r="G2" s="4"/>
      <c r="H2" s="4"/>
      <c r="I2" s="4"/>
      <c r="J2" s="27"/>
      <c r="K2" s="4"/>
      <c r="L2"/>
      <c r="M2" s="4"/>
      <c r="N2" s="4"/>
      <c r="O2" s="4"/>
      <c r="P2" s="4"/>
      <c r="Q2" s="4"/>
      <c r="R2" s="4"/>
      <c r="S2" s="4"/>
      <c r="T2" s="4"/>
    </row>
    <row r="3" spans="1:21" ht="12.75" x14ac:dyDescent="0.2">
      <c r="A3" s="1"/>
      <c r="B3" s="2"/>
      <c r="C3" s="2"/>
      <c r="D3" s="2"/>
      <c r="E3" s="2"/>
      <c r="F3" s="2"/>
      <c r="G3" s="2"/>
      <c r="H3" s="2"/>
      <c r="I3" s="2"/>
      <c r="J3" s="28"/>
      <c r="K3" s="2"/>
      <c r="L3"/>
      <c r="M3" s="2"/>
      <c r="N3" s="2"/>
      <c r="O3" s="2"/>
      <c r="P3" s="2"/>
      <c r="Q3" s="2"/>
      <c r="R3" s="2"/>
      <c r="S3" s="2"/>
      <c r="T3" s="2"/>
    </row>
    <row r="4" spans="1:21" ht="12.75" x14ac:dyDescent="0.2">
      <c r="A4" s="3"/>
      <c r="B4" s="4"/>
      <c r="C4" s="4"/>
      <c r="D4" s="4"/>
      <c r="E4" s="4"/>
      <c r="F4" s="4"/>
      <c r="G4" s="4"/>
      <c r="H4" s="4"/>
      <c r="I4" s="4"/>
      <c r="J4" s="27"/>
      <c r="K4" s="4"/>
      <c r="L4"/>
      <c r="M4" s="4"/>
      <c r="N4" s="4"/>
      <c r="O4" s="4"/>
      <c r="P4" s="4"/>
      <c r="Q4" s="4"/>
      <c r="R4" s="4"/>
      <c r="S4" s="4"/>
      <c r="T4" s="4"/>
    </row>
    <row r="5" spans="1:21" ht="12.75" x14ac:dyDescent="0.2">
      <c r="A5" s="1"/>
      <c r="B5" s="2"/>
      <c r="C5" s="2"/>
      <c r="D5" s="2"/>
      <c r="E5" s="2"/>
      <c r="F5" s="2"/>
      <c r="G5" s="2"/>
      <c r="H5" s="2"/>
      <c r="I5" s="2"/>
      <c r="J5" s="28"/>
      <c r="K5" s="2"/>
      <c r="L5"/>
      <c r="M5" s="2"/>
      <c r="N5" s="2"/>
      <c r="O5" s="2"/>
      <c r="P5" s="2"/>
      <c r="Q5" s="2"/>
      <c r="R5" s="2"/>
      <c r="S5" s="2"/>
      <c r="T5" s="2"/>
    </row>
    <row r="6" spans="1:21" ht="12.75" x14ac:dyDescent="0.2">
      <c r="A6" s="3"/>
      <c r="B6" s="4"/>
      <c r="C6" s="4"/>
      <c r="D6" s="4"/>
      <c r="E6" s="4"/>
      <c r="F6" s="4"/>
      <c r="G6" s="4"/>
      <c r="H6" s="4"/>
      <c r="I6" s="4"/>
      <c r="J6" s="27"/>
      <c r="K6" s="4"/>
      <c r="L6"/>
      <c r="M6" s="4"/>
      <c r="N6" s="4"/>
      <c r="O6" s="4"/>
      <c r="P6" s="4"/>
      <c r="Q6" s="4"/>
      <c r="R6" s="4"/>
      <c r="S6" s="4"/>
      <c r="T6" s="4"/>
    </row>
    <row r="7" spans="1:21" ht="12.75" x14ac:dyDescent="0.2">
      <c r="A7" s="1"/>
      <c r="B7" s="2"/>
      <c r="C7" s="2"/>
      <c r="D7" s="2"/>
      <c r="E7" s="2"/>
      <c r="F7" s="2"/>
      <c r="G7" s="2"/>
      <c r="H7" s="2"/>
      <c r="I7" s="2"/>
      <c r="J7" s="28"/>
      <c r="K7" s="2"/>
      <c r="L7"/>
      <c r="M7" s="2"/>
      <c r="N7" s="2"/>
      <c r="O7" s="2"/>
      <c r="P7" s="2"/>
      <c r="Q7" s="2"/>
      <c r="R7" s="2"/>
      <c r="S7" s="2"/>
      <c r="T7" s="2"/>
    </row>
    <row r="8" spans="1:21" ht="12.75" x14ac:dyDescent="0.2">
      <c r="A8" s="3"/>
      <c r="B8" s="4"/>
      <c r="C8" s="4"/>
      <c r="D8" s="4"/>
      <c r="E8" s="4"/>
      <c r="F8" s="4"/>
      <c r="G8" s="4"/>
      <c r="H8" s="4"/>
      <c r="I8" s="4"/>
      <c r="J8" s="27"/>
      <c r="K8" s="4"/>
      <c r="L8"/>
      <c r="M8" s="4"/>
      <c r="N8" s="4"/>
      <c r="O8" s="4"/>
      <c r="P8" s="4"/>
      <c r="Q8" s="4"/>
      <c r="R8" s="4"/>
      <c r="S8" s="4"/>
      <c r="T8" s="4"/>
    </row>
    <row r="9" spans="1:21" ht="12.75" x14ac:dyDescent="0.2">
      <c r="A9" s="1"/>
      <c r="B9" s="2"/>
      <c r="C9" s="2"/>
      <c r="D9" s="2"/>
      <c r="E9" s="2"/>
      <c r="F9" s="2"/>
      <c r="G9" s="2"/>
      <c r="H9" s="2"/>
      <c r="I9" s="2"/>
      <c r="J9" s="28"/>
      <c r="K9" s="2"/>
      <c r="L9"/>
      <c r="M9" s="2"/>
      <c r="N9" s="2"/>
      <c r="O9" s="2"/>
      <c r="P9" s="2"/>
      <c r="Q9" s="2"/>
      <c r="R9" s="2"/>
      <c r="S9" s="2"/>
      <c r="T9" s="2"/>
    </row>
    <row r="10" spans="1:21" ht="12.75" x14ac:dyDescent="0.2">
      <c r="A10" s="3"/>
      <c r="B10" s="4"/>
      <c r="C10" s="4"/>
      <c r="D10" s="4"/>
      <c r="E10" s="4"/>
      <c r="F10" s="4"/>
      <c r="G10" s="20"/>
      <c r="H10" s="4"/>
      <c r="I10" s="4"/>
      <c r="J10" s="27"/>
      <c r="K10" s="4"/>
      <c r="L10"/>
      <c r="M10" s="4"/>
      <c r="N10" s="4"/>
      <c r="O10" s="4"/>
      <c r="P10" s="4"/>
      <c r="Q10" s="4"/>
      <c r="R10" s="20"/>
      <c r="S10" s="20"/>
      <c r="T10" s="4"/>
    </row>
    <row r="11" spans="1:21" ht="12.75" x14ac:dyDescent="0.2">
      <c r="A11" s="1"/>
      <c r="B11" s="2"/>
      <c r="C11" s="2"/>
      <c r="D11" s="2"/>
      <c r="E11" s="2"/>
      <c r="F11" s="2"/>
      <c r="G11" s="2"/>
      <c r="H11" s="2"/>
      <c r="I11" s="2"/>
      <c r="J11" s="28"/>
      <c r="K11" s="2"/>
      <c r="L11"/>
      <c r="M11" s="2"/>
      <c r="N11" s="2"/>
      <c r="O11" s="2"/>
      <c r="P11" s="2"/>
      <c r="Q11" s="24"/>
      <c r="R11" s="20"/>
      <c r="S11" s="24"/>
      <c r="T11" s="2"/>
    </row>
    <row r="12" spans="1:21" ht="12.75" x14ac:dyDescent="0.2">
      <c r="A12" s="3"/>
      <c r="B12" s="4"/>
      <c r="C12" s="4"/>
      <c r="D12" s="4"/>
      <c r="E12" s="4"/>
      <c r="F12" s="4"/>
      <c r="G12" s="4"/>
      <c r="H12" s="4"/>
      <c r="I12" s="4"/>
      <c r="J12" s="27"/>
      <c r="K12" s="4"/>
      <c r="L12"/>
      <c r="M12" s="4"/>
      <c r="N12" s="4"/>
      <c r="O12" s="4"/>
      <c r="P12" s="4"/>
      <c r="Q12" s="20"/>
      <c r="R12" s="20"/>
      <c r="S12" s="20"/>
      <c r="T12" s="4"/>
    </row>
    <row r="13" spans="1:21" ht="12.75" x14ac:dyDescent="0.2">
      <c r="A13" s="1"/>
      <c r="B13" s="2"/>
      <c r="C13" s="2"/>
      <c r="D13" s="2"/>
      <c r="E13" s="2"/>
      <c r="F13" s="2"/>
      <c r="G13" s="2"/>
      <c r="H13" s="2"/>
      <c r="I13" s="2"/>
      <c r="J13" s="28"/>
      <c r="K13" s="2"/>
      <c r="L13"/>
      <c r="M13" s="2"/>
      <c r="N13" s="2"/>
      <c r="O13" s="2"/>
      <c r="P13" s="2"/>
      <c r="Q13" s="2"/>
      <c r="R13" s="2"/>
      <c r="S13" s="2"/>
      <c r="T13" s="2"/>
    </row>
    <row r="14" spans="1:21" ht="12.75" x14ac:dyDescent="0.2">
      <c r="A14" s="3"/>
      <c r="B14" s="4"/>
      <c r="C14" s="4"/>
      <c r="D14" s="4"/>
      <c r="E14" s="4"/>
      <c r="F14" s="4"/>
      <c r="G14" s="4"/>
      <c r="H14" s="4"/>
      <c r="I14" s="4"/>
      <c r="J14" s="27"/>
      <c r="K14" s="4"/>
      <c r="L14"/>
      <c r="M14" s="4"/>
      <c r="N14" s="4"/>
      <c r="O14" s="4"/>
      <c r="P14" s="4"/>
      <c r="Q14" s="20"/>
      <c r="R14" s="20"/>
      <c r="S14" s="20"/>
      <c r="T14" s="4"/>
    </row>
    <row r="15" spans="1:21" ht="12.75" x14ac:dyDescent="0.2">
      <c r="A15" s="1"/>
      <c r="B15" s="2"/>
      <c r="C15" s="2"/>
      <c r="D15" s="2"/>
      <c r="E15" s="2"/>
      <c r="F15" s="2"/>
      <c r="G15" s="2"/>
      <c r="H15" s="2"/>
      <c r="I15" s="2"/>
      <c r="J15" s="28"/>
      <c r="K15" s="2"/>
      <c r="L15"/>
      <c r="M15" s="2"/>
      <c r="N15" s="2"/>
      <c r="O15" s="2"/>
      <c r="P15" s="2"/>
      <c r="Q15" s="2"/>
      <c r="R15" s="2"/>
      <c r="S15" s="2"/>
      <c r="T15" s="2"/>
    </row>
    <row r="16" spans="1:21" ht="12.75" x14ac:dyDescent="0.2">
      <c r="A16" s="3"/>
      <c r="B16" s="4"/>
      <c r="C16" s="4"/>
      <c r="D16" s="4"/>
      <c r="E16" s="20"/>
      <c r="F16" s="4"/>
      <c r="G16" s="4"/>
      <c r="H16" s="4"/>
      <c r="I16" s="4"/>
      <c r="J16" s="27"/>
      <c r="K16" s="4"/>
      <c r="L16"/>
      <c r="M16" s="4"/>
      <c r="N16" s="4"/>
      <c r="O16" s="4"/>
      <c r="P16" s="4"/>
      <c r="Q16" s="20"/>
      <c r="R16" s="20"/>
      <c r="S16" s="20"/>
      <c r="T16" s="4"/>
    </row>
    <row r="17" spans="1:21" ht="12.75" x14ac:dyDescent="0.2">
      <c r="A17" s="1"/>
      <c r="B17" s="2"/>
      <c r="C17" s="2"/>
      <c r="D17" s="2"/>
      <c r="E17" s="2"/>
      <c r="F17" s="24"/>
      <c r="G17" s="2"/>
      <c r="H17" s="2"/>
      <c r="I17" s="2"/>
      <c r="J17" s="28"/>
      <c r="K17" s="2"/>
      <c r="L17"/>
      <c r="M17" s="2"/>
      <c r="N17" s="2"/>
      <c r="O17" s="2"/>
      <c r="P17" s="2"/>
      <c r="Q17" s="24"/>
      <c r="R17" s="24"/>
      <c r="S17" s="24"/>
      <c r="T17" s="2"/>
    </row>
    <row r="18" spans="1:21" ht="12.75" x14ac:dyDescent="0.2">
      <c r="A18" s="3"/>
      <c r="B18" s="4"/>
      <c r="C18" s="4"/>
      <c r="D18" s="4"/>
      <c r="E18" s="4"/>
      <c r="F18" s="4"/>
      <c r="G18" s="4"/>
      <c r="H18" s="4"/>
      <c r="I18" s="4"/>
      <c r="J18" s="27"/>
      <c r="K18" s="4"/>
      <c r="L18"/>
      <c r="M18" s="4"/>
      <c r="N18" s="4"/>
      <c r="O18" s="4"/>
      <c r="P18" s="4"/>
      <c r="Q18" s="20"/>
      <c r="R18" s="24"/>
      <c r="S18" s="24"/>
      <c r="T18" s="4"/>
    </row>
    <row r="19" spans="1:21" ht="12.75" x14ac:dyDescent="0.2">
      <c r="A19" s="1"/>
      <c r="B19" s="2"/>
      <c r="C19" s="2"/>
      <c r="D19" s="2"/>
      <c r="E19" s="2"/>
      <c r="F19" s="2"/>
      <c r="G19" s="2"/>
      <c r="H19" s="2"/>
      <c r="I19" s="2"/>
      <c r="J19" s="28"/>
      <c r="K19" s="2"/>
      <c r="L19"/>
      <c r="M19" s="2"/>
      <c r="N19" s="2"/>
      <c r="O19" s="2"/>
      <c r="P19" s="2"/>
      <c r="Q19" s="24"/>
      <c r="R19" s="24"/>
      <c r="S19" s="24"/>
      <c r="T19" s="2"/>
      <c r="U19" s="5"/>
    </row>
    <row r="20" spans="1:21" ht="12.75" x14ac:dyDescent="0.2">
      <c r="A20" s="3"/>
      <c r="B20" s="4"/>
      <c r="C20" s="4"/>
      <c r="D20" s="4"/>
      <c r="E20" s="4"/>
      <c r="F20" s="4"/>
      <c r="G20" s="4"/>
      <c r="H20" s="4"/>
      <c r="I20" s="4"/>
      <c r="J20" s="27"/>
      <c r="K20" s="4"/>
      <c r="L20"/>
      <c r="M20" s="4"/>
      <c r="N20" s="4"/>
      <c r="O20" s="4"/>
      <c r="P20" s="4"/>
      <c r="Q20" s="20"/>
      <c r="R20" s="20"/>
      <c r="S20" s="20"/>
      <c r="T20" s="4"/>
    </row>
    <row r="21" spans="1:21" ht="12.75" x14ac:dyDescent="0.2">
      <c r="A21" s="1"/>
      <c r="B21" s="2"/>
      <c r="C21" s="2"/>
      <c r="D21" s="2"/>
      <c r="E21" s="2"/>
      <c r="F21" s="2"/>
      <c r="G21" s="2"/>
      <c r="H21" s="2"/>
      <c r="I21" s="2"/>
      <c r="J21" s="28"/>
      <c r="K21" s="2"/>
      <c r="L21"/>
      <c r="M21" s="2"/>
      <c r="N21" s="2"/>
      <c r="O21" s="24"/>
      <c r="P21" s="2"/>
      <c r="Q21" s="24"/>
      <c r="R21" s="24"/>
      <c r="S21" s="24"/>
      <c r="T21" s="2"/>
    </row>
    <row r="22" spans="1:21" ht="12.75" x14ac:dyDescent="0.2">
      <c r="A22" s="3"/>
      <c r="B22" s="4"/>
      <c r="C22" s="4"/>
      <c r="D22" s="4"/>
      <c r="E22" s="4"/>
      <c r="F22" s="4"/>
      <c r="G22" s="4"/>
      <c r="H22" s="4"/>
      <c r="I22" s="4"/>
      <c r="J22" s="27"/>
      <c r="K22" s="4"/>
      <c r="L22"/>
      <c r="M22" s="4"/>
      <c r="N22" s="4"/>
      <c r="O22" s="4"/>
      <c r="P22" s="4"/>
      <c r="Q22" s="20"/>
      <c r="R22" s="20"/>
      <c r="S22" s="20"/>
      <c r="T22" s="4"/>
    </row>
    <row r="23" spans="1:21" ht="12.75" x14ac:dyDescent="0.2">
      <c r="A23" s="1"/>
      <c r="B23" s="2"/>
      <c r="C23" s="2"/>
      <c r="D23" s="2"/>
      <c r="E23" s="2"/>
      <c r="F23" s="2"/>
      <c r="G23" s="2"/>
      <c r="H23" s="2"/>
      <c r="I23" s="2"/>
      <c r="J23" s="28"/>
      <c r="K23" s="2"/>
      <c r="L23"/>
      <c r="M23" s="2"/>
      <c r="N23" s="2"/>
      <c r="O23" s="2"/>
      <c r="P23" s="2"/>
      <c r="Q23" s="24"/>
      <c r="R23" s="24"/>
      <c r="S23" s="24"/>
      <c r="T23" s="2"/>
    </row>
    <row r="24" spans="1:21" ht="12.75" x14ac:dyDescent="0.2">
      <c r="A24" s="3"/>
      <c r="B24" s="4"/>
      <c r="C24" s="4"/>
      <c r="D24" s="4"/>
      <c r="E24" s="4"/>
      <c r="F24" s="4"/>
      <c r="G24" s="4"/>
      <c r="H24" s="4"/>
      <c r="I24" s="4"/>
      <c r="J24" s="27"/>
      <c r="K24" s="4"/>
      <c r="L24"/>
      <c r="M24" s="4"/>
      <c r="N24" s="4"/>
      <c r="O24" s="4"/>
      <c r="P24" s="4"/>
      <c r="Q24" s="20"/>
      <c r="R24" s="20"/>
      <c r="S24" s="20"/>
      <c r="T24" s="4"/>
    </row>
    <row r="25" spans="1:21" ht="12.75" x14ac:dyDescent="0.2">
      <c r="A25" s="1"/>
      <c r="B25" s="2"/>
      <c r="C25" s="2"/>
      <c r="D25" s="2"/>
      <c r="E25" s="2"/>
      <c r="F25" s="2"/>
      <c r="G25" s="2"/>
      <c r="H25" s="2"/>
      <c r="I25" s="2"/>
      <c r="J25" s="28"/>
      <c r="K25" s="2"/>
      <c r="L25"/>
      <c r="M25" s="2"/>
      <c r="N25" s="2"/>
      <c r="O25" s="2"/>
      <c r="P25" s="2"/>
      <c r="Q25" s="24"/>
      <c r="R25" s="24"/>
      <c r="S25" s="24"/>
      <c r="T25" s="2"/>
    </row>
    <row r="26" spans="1:21" ht="12.75" x14ac:dyDescent="0.2">
      <c r="A26" s="3"/>
      <c r="B26" s="4"/>
      <c r="C26" s="4"/>
      <c r="D26" s="4"/>
      <c r="E26" s="4"/>
      <c r="F26" s="4"/>
      <c r="G26" s="4"/>
      <c r="H26" s="4"/>
      <c r="I26" s="4"/>
      <c r="J26" s="27"/>
      <c r="K26" s="4"/>
      <c r="L26"/>
      <c r="M26" s="4"/>
      <c r="N26" s="4"/>
      <c r="O26" s="4"/>
      <c r="P26" s="4"/>
      <c r="Q26" s="24"/>
      <c r="R26" s="20"/>
      <c r="S26" s="20"/>
      <c r="T26" s="4"/>
    </row>
    <row r="27" spans="1:21" ht="12.75" x14ac:dyDescent="0.2">
      <c r="A27" s="1"/>
      <c r="B27" s="2"/>
      <c r="C27" s="2"/>
      <c r="D27" s="2"/>
      <c r="E27" s="2"/>
      <c r="F27" s="2"/>
      <c r="G27" s="2"/>
      <c r="H27" s="2"/>
      <c r="I27" s="2"/>
      <c r="J27" s="28"/>
      <c r="K27" s="2"/>
      <c r="L27"/>
      <c r="M27" s="2"/>
      <c r="N27" s="2"/>
      <c r="O27" s="2"/>
      <c r="P27" s="2"/>
      <c r="Q27" s="24"/>
      <c r="R27" s="24"/>
      <c r="S27" s="24"/>
      <c r="T27" s="2"/>
    </row>
    <row r="28" spans="1:21" ht="12.75" x14ac:dyDescent="0.2">
      <c r="A28" s="3"/>
      <c r="B28" s="4"/>
      <c r="C28" s="4"/>
      <c r="D28" s="4"/>
      <c r="E28" s="4"/>
      <c r="F28" s="4"/>
      <c r="G28" s="4"/>
      <c r="H28" s="4"/>
      <c r="I28" s="4"/>
      <c r="J28" s="27"/>
      <c r="K28" s="4"/>
      <c r="L28"/>
      <c r="M28" s="4"/>
      <c r="N28" s="4"/>
      <c r="O28" s="4"/>
      <c r="P28" s="4"/>
      <c r="Q28" s="20"/>
      <c r="R28" s="20"/>
      <c r="S28" s="20"/>
      <c r="T28" s="4"/>
    </row>
    <row r="29" spans="1:21" ht="12.75" x14ac:dyDescent="0.2">
      <c r="A29" s="1"/>
      <c r="B29" s="2"/>
      <c r="C29" s="2"/>
      <c r="D29" s="2"/>
      <c r="E29" s="2"/>
      <c r="F29" s="2"/>
      <c r="G29" s="2"/>
      <c r="H29" s="2"/>
      <c r="I29" s="2"/>
      <c r="J29" s="28"/>
      <c r="K29" s="2"/>
      <c r="L29"/>
      <c r="M29" s="2"/>
      <c r="N29" s="2"/>
      <c r="O29" s="2"/>
      <c r="P29" s="2"/>
      <c r="Q29" s="24"/>
      <c r="R29" s="24"/>
      <c r="S29" s="2"/>
      <c r="T29" s="2"/>
    </row>
    <row r="30" spans="1:21" ht="12.75" x14ac:dyDescent="0.2">
      <c r="A30" s="3"/>
      <c r="B30" s="4"/>
      <c r="C30" s="4"/>
      <c r="D30" s="4"/>
      <c r="E30" s="4"/>
      <c r="F30" s="4"/>
      <c r="G30" s="4"/>
      <c r="H30" s="4"/>
      <c r="I30" s="4"/>
      <c r="J30" s="27"/>
      <c r="K30" s="4"/>
      <c r="L30"/>
      <c r="M30" s="4"/>
      <c r="N30" s="4"/>
      <c r="O30" s="4"/>
      <c r="P30" s="4"/>
      <c r="Q30" s="20"/>
      <c r="R30" s="20"/>
      <c r="S30" s="20"/>
      <c r="T30" s="4"/>
    </row>
    <row r="31" spans="1:21" ht="12.75" x14ac:dyDescent="0.2">
      <c r="A31" s="1"/>
      <c r="B31" s="2"/>
      <c r="C31" s="2"/>
      <c r="D31" s="2"/>
      <c r="E31" s="2"/>
      <c r="F31" s="2"/>
      <c r="G31" s="2"/>
      <c r="H31" s="2"/>
      <c r="I31" s="2"/>
      <c r="J31" s="28"/>
      <c r="K31" s="2"/>
      <c r="L31"/>
      <c r="M31" s="2"/>
      <c r="N31" s="2"/>
      <c r="O31" s="2"/>
      <c r="P31" s="2"/>
      <c r="Q31" s="24"/>
      <c r="R31" s="24"/>
      <c r="S31" s="24"/>
      <c r="T31" s="2"/>
    </row>
    <row r="32" spans="1:21" ht="12.75" x14ac:dyDescent="0.2">
      <c r="A32" s="3"/>
      <c r="B32" s="4"/>
      <c r="C32" s="4"/>
      <c r="D32" s="4"/>
      <c r="E32" s="4"/>
      <c r="F32" s="4"/>
      <c r="G32" s="4"/>
      <c r="H32" s="4"/>
      <c r="I32" s="4"/>
      <c r="J32" s="27"/>
      <c r="K32" s="4"/>
      <c r="L32"/>
      <c r="M32" s="4"/>
      <c r="N32" s="4"/>
      <c r="O32" s="4"/>
      <c r="P32" s="4"/>
      <c r="Q32" s="20"/>
      <c r="R32" s="20"/>
      <c r="S32" s="20"/>
      <c r="T32" s="4"/>
    </row>
    <row r="33" spans="1:21" ht="12.75" x14ac:dyDescent="0.2">
      <c r="A33" s="1"/>
      <c r="B33" s="2"/>
      <c r="C33" s="2"/>
      <c r="D33" s="2"/>
      <c r="E33" s="2"/>
      <c r="F33" s="2"/>
      <c r="G33" s="2"/>
      <c r="H33" s="2"/>
      <c r="I33" s="2"/>
      <c r="J33" s="28"/>
      <c r="K33" s="2"/>
      <c r="L33"/>
      <c r="M33" s="2"/>
      <c r="N33" s="2"/>
      <c r="O33" s="2"/>
      <c r="P33" s="2"/>
      <c r="Q33" s="24"/>
      <c r="R33" s="24"/>
      <c r="S33" s="24"/>
      <c r="T33" s="2"/>
    </row>
    <row r="34" spans="1:21" ht="12.75" x14ac:dyDescent="0.2">
      <c r="A34" s="3"/>
      <c r="B34" s="4"/>
      <c r="C34" s="4"/>
      <c r="D34" s="4"/>
      <c r="E34" s="4"/>
      <c r="F34" s="4"/>
      <c r="G34" s="4"/>
      <c r="H34" s="4"/>
      <c r="I34" s="4"/>
      <c r="J34" s="27"/>
      <c r="K34" s="4"/>
      <c r="L34"/>
      <c r="M34" s="4"/>
      <c r="N34" s="4"/>
      <c r="O34" s="4"/>
      <c r="P34" s="4"/>
      <c r="Q34" s="20"/>
      <c r="R34" s="20"/>
      <c r="S34" s="20"/>
      <c r="T34" s="4"/>
    </row>
    <row r="35" spans="1:21" ht="12.75" x14ac:dyDescent="0.2">
      <c r="A35" s="1"/>
      <c r="B35" s="2"/>
      <c r="C35" s="2"/>
      <c r="D35" s="2"/>
      <c r="E35" s="2"/>
      <c r="F35" s="2"/>
      <c r="G35" s="2"/>
      <c r="H35" s="2"/>
      <c r="I35" s="2"/>
      <c r="J35" s="28"/>
      <c r="K35" s="2"/>
      <c r="L35"/>
      <c r="M35" s="2"/>
      <c r="N35" s="2"/>
      <c r="O35" s="2"/>
      <c r="P35" s="2"/>
      <c r="Q35" s="24"/>
      <c r="R35" s="24"/>
      <c r="S35" s="24"/>
      <c r="T35" s="2"/>
    </row>
    <row r="36" spans="1:21" ht="12.75" x14ac:dyDescent="0.2">
      <c r="A36" s="3"/>
      <c r="B36" s="4"/>
      <c r="C36" s="4"/>
      <c r="D36" s="4"/>
      <c r="E36" s="4"/>
      <c r="F36" s="4"/>
      <c r="G36" s="4"/>
      <c r="H36" s="4"/>
      <c r="I36" s="4"/>
      <c r="J36" s="27"/>
      <c r="K36" s="4"/>
      <c r="L36"/>
      <c r="M36" s="4"/>
      <c r="N36" s="4"/>
      <c r="O36" s="4"/>
      <c r="P36" s="4"/>
      <c r="Q36" s="20"/>
      <c r="R36" s="20"/>
      <c r="S36" s="20"/>
      <c r="T36" s="4"/>
    </row>
    <row r="37" spans="1:21" ht="12.75" x14ac:dyDescent="0.2">
      <c r="A37" s="1"/>
      <c r="B37" s="2"/>
      <c r="C37" s="2"/>
      <c r="D37" s="2"/>
      <c r="E37" s="2"/>
      <c r="F37" s="2"/>
      <c r="G37" s="24"/>
      <c r="H37" s="2"/>
      <c r="I37" s="2"/>
      <c r="J37" s="28"/>
      <c r="K37" s="2"/>
      <c r="L37"/>
      <c r="M37" s="2"/>
      <c r="N37" s="2"/>
      <c r="O37" s="2"/>
      <c r="P37" s="2"/>
      <c r="Q37" s="24"/>
      <c r="R37" s="24"/>
      <c r="S37" s="24"/>
      <c r="T37" s="2"/>
    </row>
    <row r="38" spans="1:21" ht="12.75" x14ac:dyDescent="0.2">
      <c r="A38" s="3"/>
      <c r="B38" s="4"/>
      <c r="C38" s="4"/>
      <c r="D38" s="4"/>
      <c r="E38" s="4"/>
      <c r="F38" s="4"/>
      <c r="G38" s="4"/>
      <c r="H38" s="4"/>
      <c r="I38" s="4"/>
      <c r="J38" s="27"/>
      <c r="K38" s="4"/>
      <c r="L38"/>
      <c r="M38" s="4"/>
      <c r="N38" s="4"/>
      <c r="O38" s="4"/>
      <c r="P38" s="4"/>
      <c r="Q38" s="20"/>
      <c r="R38" s="20"/>
      <c r="S38" s="20"/>
      <c r="T38" s="4"/>
    </row>
    <row r="39" spans="1:21" ht="12.75" x14ac:dyDescent="0.2">
      <c r="A39" s="1"/>
      <c r="B39" s="2"/>
      <c r="C39" s="2"/>
      <c r="D39" s="2"/>
      <c r="E39" s="2"/>
      <c r="F39" s="2"/>
      <c r="G39" s="24"/>
      <c r="H39" s="2"/>
      <c r="I39" s="2"/>
      <c r="J39" s="28"/>
      <c r="K39" s="2"/>
      <c r="L39"/>
      <c r="M39" s="2"/>
      <c r="N39" s="2"/>
      <c r="O39" s="2"/>
      <c r="P39" s="2"/>
      <c r="Q39" s="24"/>
      <c r="R39" s="24"/>
      <c r="S39" s="24"/>
      <c r="T39" s="2"/>
    </row>
    <row r="40" spans="1:21" ht="12.75" x14ac:dyDescent="0.2">
      <c r="A40" s="10"/>
      <c r="B40" s="11"/>
      <c r="C40" s="11"/>
      <c r="D40" s="11"/>
      <c r="E40" s="11"/>
      <c r="F40" s="11"/>
      <c r="G40" s="25"/>
      <c r="H40" s="11"/>
      <c r="I40" s="11"/>
      <c r="J40" s="29"/>
      <c r="K40" s="11"/>
      <c r="L40"/>
      <c r="M40" s="11"/>
      <c r="N40" s="11"/>
      <c r="O40" s="11"/>
      <c r="P40" s="11"/>
      <c r="Q40" s="25"/>
      <c r="R40" s="25"/>
      <c r="S40" s="25"/>
      <c r="T40" s="11"/>
    </row>
    <row r="41" spans="1:21" s="16" customFormat="1" ht="12.75" x14ac:dyDescent="0.2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21" s="16" customFormat="1" ht="12.75" x14ac:dyDescent="0.2">
      <c r="A42" s="17"/>
      <c r="B42" s="18"/>
      <c r="C42" s="18"/>
      <c r="D42" s="18"/>
      <c r="E42" s="18"/>
      <c r="F42" s="23" t="s">
        <v>194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1:21" s="16" customFormat="1" ht="12.75" x14ac:dyDescent="0.2">
      <c r="A43" s="17"/>
      <c r="B43" s="18"/>
      <c r="C43" s="18"/>
      <c r="D43" s="18"/>
      <c r="E43" s="18"/>
      <c r="F43" s="23" t="s">
        <v>195</v>
      </c>
      <c r="G43" s="23" t="s">
        <v>196</v>
      </c>
      <c r="H43" s="23" t="s">
        <v>197</v>
      </c>
      <c r="I43" s="23" t="s">
        <v>198</v>
      </c>
      <c r="J43" s="18"/>
      <c r="K43" s="18"/>
      <c r="L43" s="18"/>
      <c r="M43" s="18"/>
      <c r="N43" s="18"/>
      <c r="O43" s="18"/>
      <c r="P43" s="18"/>
      <c r="Q43" s="18" t="s">
        <v>188</v>
      </c>
      <c r="R43" s="18">
        <v>81</v>
      </c>
      <c r="S43" s="18">
        <v>79</v>
      </c>
      <c r="T43" s="18"/>
      <c r="U43" s="16" t="s">
        <v>187</v>
      </c>
    </row>
    <row r="44" spans="1:21" s="16" customFormat="1" ht="15.75" customHeight="1" x14ac:dyDescent="0.2">
      <c r="A44" s="19" t="s">
        <v>183</v>
      </c>
      <c r="B44" s="19" t="s">
        <v>11</v>
      </c>
      <c r="C44" s="19" t="s">
        <v>146</v>
      </c>
      <c r="D44" s="19" t="s">
        <v>45</v>
      </c>
      <c r="E44" s="19" t="s">
        <v>21</v>
      </c>
      <c r="F44" s="21" t="s">
        <v>41</v>
      </c>
      <c r="G44" s="21" t="s">
        <v>41</v>
      </c>
      <c r="H44" s="21" t="s">
        <v>41</v>
      </c>
      <c r="I44" s="19" t="s">
        <v>41</v>
      </c>
      <c r="J44" s="19" t="s">
        <v>185</v>
      </c>
      <c r="K44" s="19" t="s">
        <v>185</v>
      </c>
      <c r="L44" s="19" t="s">
        <v>185</v>
      </c>
      <c r="M44" s="19" t="s">
        <v>185</v>
      </c>
      <c r="N44" s="19" t="s">
        <v>185</v>
      </c>
      <c r="O44" s="19" t="s">
        <v>185</v>
      </c>
      <c r="P44" s="19" t="s">
        <v>17</v>
      </c>
      <c r="Q44" s="21" t="s">
        <v>218</v>
      </c>
      <c r="R44" s="21" t="s">
        <v>218</v>
      </c>
      <c r="S44" s="21" t="s">
        <v>218</v>
      </c>
      <c r="T44" s="19" t="s">
        <v>19</v>
      </c>
      <c r="U44" s="19"/>
    </row>
    <row r="45" spans="1:21" s="16" customFormat="1" ht="15.75" customHeight="1" x14ac:dyDescent="0.2">
      <c r="A45" s="22" t="s">
        <v>184</v>
      </c>
      <c r="B45" s="22">
        <f>COUNTIF(B2:B40,"ชาย")</f>
        <v>0</v>
      </c>
      <c r="C45" s="22">
        <f>COUNTIF(C2:C40,C44)</f>
        <v>0</v>
      </c>
      <c r="D45" s="22">
        <f>COUNTIF(D2:D40,D44)</f>
        <v>0</v>
      </c>
      <c r="E45" s="22">
        <f>COUNTIF(E2:E40,E44)</f>
        <v>0</v>
      </c>
      <c r="F45" s="22">
        <f>COUNTIF(F2:F40,"*"&amp;F44&amp;"*")</f>
        <v>0</v>
      </c>
      <c r="G45" s="22">
        <f>COUNTIF(G2:G40,"*"&amp;G44&amp;"*")</f>
        <v>0</v>
      </c>
      <c r="H45" s="22">
        <f>COUNTIF(H2:H40,"*"&amp;H44&amp;"*")</f>
        <v>0</v>
      </c>
      <c r="I45" s="22">
        <f>COUNTIF(I2:I40,"*"&amp;I44&amp;"*")</f>
        <v>0</v>
      </c>
      <c r="J45" s="22">
        <f t="shared" ref="J45:R45" si="0">COUNTIF(J2:J40,J44)</f>
        <v>0</v>
      </c>
      <c r="K45" s="22">
        <f t="shared" si="0"/>
        <v>0</v>
      </c>
      <c r="L45" s="22">
        <f t="shared" si="0"/>
        <v>0</v>
      </c>
      <c r="M45" s="22">
        <f t="shared" si="0"/>
        <v>0</v>
      </c>
      <c r="N45" s="22">
        <f t="shared" si="0"/>
        <v>0</v>
      </c>
      <c r="O45" s="22">
        <f t="shared" si="0"/>
        <v>0</v>
      </c>
      <c r="P45" s="22">
        <f t="shared" si="0"/>
        <v>0</v>
      </c>
      <c r="Q45" s="22">
        <f t="shared" si="0"/>
        <v>0</v>
      </c>
      <c r="R45" s="22">
        <f t="shared" si="0"/>
        <v>0</v>
      </c>
      <c r="S45" s="22"/>
      <c r="T45" s="22">
        <f>COUNTIF(T2:T40,T44)</f>
        <v>0</v>
      </c>
      <c r="U45" s="22"/>
    </row>
    <row r="46" spans="1:21" s="16" customFormat="1" ht="15.75" customHeight="1" x14ac:dyDescent="0.2">
      <c r="A46" s="19"/>
      <c r="B46" s="19" t="s">
        <v>35</v>
      </c>
      <c r="C46" s="19" t="s">
        <v>88</v>
      </c>
      <c r="D46" s="19" t="s">
        <v>50</v>
      </c>
      <c r="E46" s="19" t="s">
        <v>31</v>
      </c>
      <c r="F46" s="21" t="s">
        <v>172</v>
      </c>
      <c r="G46" s="21" t="s">
        <v>172</v>
      </c>
      <c r="H46" s="21" t="s">
        <v>172</v>
      </c>
      <c r="I46" s="21" t="s">
        <v>172</v>
      </c>
      <c r="J46" s="19" t="s">
        <v>166</v>
      </c>
      <c r="K46" s="19" t="s">
        <v>166</v>
      </c>
      <c r="L46" s="19" t="s">
        <v>166</v>
      </c>
      <c r="M46" s="19" t="s">
        <v>166</v>
      </c>
      <c r="N46" s="19" t="s">
        <v>166</v>
      </c>
      <c r="O46" s="19" t="s">
        <v>166</v>
      </c>
      <c r="P46" s="19" t="s">
        <v>24</v>
      </c>
      <c r="Q46" s="21" t="s">
        <v>230</v>
      </c>
      <c r="R46" s="21" t="s">
        <v>230</v>
      </c>
      <c r="S46" s="21" t="s">
        <v>230</v>
      </c>
      <c r="T46" s="19" t="s">
        <v>26</v>
      </c>
      <c r="U46" s="19"/>
    </row>
    <row r="47" spans="1:21" s="16" customFormat="1" ht="15.75" customHeight="1" x14ac:dyDescent="0.2">
      <c r="A47" s="19"/>
      <c r="B47" s="19">
        <f>COUNTIF(B2:B40,"หญิง")</f>
        <v>0</v>
      </c>
      <c r="C47" s="19">
        <f>COUNTIF(C2:C40,C46)</f>
        <v>0</v>
      </c>
      <c r="D47" s="19">
        <f>COUNTIF(D2:D40,D46)</f>
        <v>0</v>
      </c>
      <c r="E47" s="19">
        <f>COUNTIF(E2:E40,E46)</f>
        <v>0</v>
      </c>
      <c r="F47" s="19">
        <f>COUNTIF(F2:F40,"*"&amp;F46&amp;"*")</f>
        <v>0</v>
      </c>
      <c r="G47" s="19">
        <v>19</v>
      </c>
      <c r="H47" s="19">
        <f>COUNTIF(H2:H40,"*"&amp;H46&amp;"*")</f>
        <v>0</v>
      </c>
      <c r="I47" s="19">
        <f>COUNTIF(I2:I40,"*"&amp;I46&amp;"*")</f>
        <v>0</v>
      </c>
      <c r="J47" s="19">
        <f t="shared" ref="J47:P47" si="1">COUNTIF(J2:J40,J46)</f>
        <v>0</v>
      </c>
      <c r="K47" s="19">
        <f t="shared" si="1"/>
        <v>0</v>
      </c>
      <c r="L47" s="19">
        <f t="shared" si="1"/>
        <v>0</v>
      </c>
      <c r="M47" s="19">
        <f t="shared" si="1"/>
        <v>0</v>
      </c>
      <c r="N47" s="19">
        <f t="shared" si="1"/>
        <v>0</v>
      </c>
      <c r="O47" s="19">
        <f t="shared" si="1"/>
        <v>0</v>
      </c>
      <c r="P47" s="19">
        <f t="shared" si="1"/>
        <v>0</v>
      </c>
      <c r="Q47" s="19">
        <v>1</v>
      </c>
      <c r="R47" s="19">
        <v>1</v>
      </c>
      <c r="S47" s="19"/>
      <c r="T47" s="19">
        <f>COUNTIF(T2:T40,T46)</f>
        <v>0</v>
      </c>
      <c r="U47" s="19"/>
    </row>
    <row r="48" spans="1:21" s="16" customFormat="1" ht="15.75" customHeight="1" x14ac:dyDescent="0.2">
      <c r="A48" s="19"/>
      <c r="B48" s="19"/>
      <c r="C48" s="19" t="s">
        <v>20</v>
      </c>
      <c r="D48" s="19" t="s">
        <v>61</v>
      </c>
      <c r="E48" s="19" t="s">
        <v>46</v>
      </c>
      <c r="F48" s="19" t="s">
        <v>160</v>
      </c>
      <c r="G48" s="19" t="s">
        <v>160</v>
      </c>
      <c r="H48" s="19" t="s">
        <v>160</v>
      </c>
      <c r="I48" s="19" t="s">
        <v>160</v>
      </c>
      <c r="J48" s="19" t="s">
        <v>16</v>
      </c>
      <c r="K48" s="19" t="s">
        <v>16</v>
      </c>
      <c r="L48" s="19" t="s">
        <v>16</v>
      </c>
      <c r="M48" s="19" t="s">
        <v>16</v>
      </c>
      <c r="N48" s="19" t="s">
        <v>16</v>
      </c>
      <c r="O48" s="19" t="s">
        <v>16</v>
      </c>
      <c r="P48" s="19" t="s">
        <v>180</v>
      </c>
      <c r="Q48" s="21" t="s">
        <v>208</v>
      </c>
      <c r="R48" s="21" t="s">
        <v>208</v>
      </c>
      <c r="S48" s="21" t="s">
        <v>208</v>
      </c>
      <c r="T48" s="19" t="s">
        <v>176</v>
      </c>
      <c r="U48" s="19"/>
    </row>
    <row r="49" spans="1:21" s="16" customFormat="1" ht="15.75" customHeight="1" x14ac:dyDescent="0.2">
      <c r="A49" s="19"/>
      <c r="B49" s="19"/>
      <c r="C49" s="19">
        <f>COUNTIF(C2:C40,C48)</f>
        <v>0</v>
      </c>
      <c r="D49" s="19">
        <f>COUNTIF(D2:D40,D48)</f>
        <v>0</v>
      </c>
      <c r="E49" s="19">
        <f>COUNTIF(E2:E40,E48)</f>
        <v>0</v>
      </c>
      <c r="F49" s="19">
        <f>COUNTIF(F2:F40,"*"&amp;F48&amp;"*")</f>
        <v>0</v>
      </c>
      <c r="G49" s="19">
        <v>10</v>
      </c>
      <c r="H49" s="19">
        <v>8</v>
      </c>
      <c r="I49" s="19">
        <f>COUNTIF(I2:I40,"*"&amp;I48&amp;"*")</f>
        <v>0</v>
      </c>
      <c r="J49" s="19">
        <f t="shared" ref="J49:P49" si="2">COUNTIF(J2:J40,J48)</f>
        <v>0</v>
      </c>
      <c r="K49" s="19">
        <f t="shared" si="2"/>
        <v>0</v>
      </c>
      <c r="L49" s="19">
        <f t="shared" si="2"/>
        <v>0</v>
      </c>
      <c r="M49" s="19">
        <f t="shared" si="2"/>
        <v>0</v>
      </c>
      <c r="N49" s="19">
        <f t="shared" si="2"/>
        <v>0</v>
      </c>
      <c r="O49" s="19">
        <f t="shared" si="2"/>
        <v>0</v>
      </c>
      <c r="P49" s="19">
        <f t="shared" si="2"/>
        <v>0</v>
      </c>
      <c r="Q49" s="19">
        <v>8</v>
      </c>
      <c r="R49" s="19">
        <v>10</v>
      </c>
      <c r="S49" s="19">
        <v>5</v>
      </c>
      <c r="T49" s="19">
        <f>COUNTIF(T2:T40,T48)</f>
        <v>0</v>
      </c>
      <c r="U49" s="19"/>
    </row>
    <row r="50" spans="1:21" s="16" customFormat="1" ht="15.75" customHeight="1" x14ac:dyDescent="0.2">
      <c r="A50" s="19"/>
      <c r="B50" s="19"/>
      <c r="C50" s="19" t="s">
        <v>12</v>
      </c>
      <c r="D50" s="19" t="s">
        <v>40</v>
      </c>
      <c r="E50" s="19" t="s">
        <v>147</v>
      </c>
      <c r="F50" s="19" t="s">
        <v>22</v>
      </c>
      <c r="G50" s="19" t="s">
        <v>22</v>
      </c>
      <c r="H50" s="19" t="s">
        <v>22</v>
      </c>
      <c r="I50" s="19" t="s">
        <v>22</v>
      </c>
      <c r="J50" s="19" t="s">
        <v>71</v>
      </c>
      <c r="K50" s="19" t="s">
        <v>71</v>
      </c>
      <c r="L50" s="19" t="s">
        <v>71</v>
      </c>
      <c r="M50" s="19" t="s">
        <v>71</v>
      </c>
      <c r="N50" s="19" t="s">
        <v>71</v>
      </c>
      <c r="O50" s="19" t="s">
        <v>71</v>
      </c>
      <c r="P50" s="19"/>
      <c r="Q50" s="21" t="s">
        <v>221</v>
      </c>
      <c r="R50" s="21" t="s">
        <v>221</v>
      </c>
      <c r="S50" s="21" t="s">
        <v>221</v>
      </c>
      <c r="T50" s="19" t="s">
        <v>177</v>
      </c>
      <c r="U50" s="19"/>
    </row>
    <row r="51" spans="1:21" s="16" customFormat="1" ht="15.75" customHeight="1" x14ac:dyDescent="0.2">
      <c r="A51" s="19"/>
      <c r="B51" s="19"/>
      <c r="C51" s="19">
        <f>COUNTIF(C2:C40,C50)</f>
        <v>0</v>
      </c>
      <c r="D51" s="19">
        <f>COUNTIF(D2:D40,D50)</f>
        <v>0</v>
      </c>
      <c r="E51" s="19">
        <f>COUNTIF(E2:E40,E50)</f>
        <v>0</v>
      </c>
      <c r="F51" s="19">
        <f>COUNTIF(F2:F40,"*"&amp;F50&amp;"*")</f>
        <v>0</v>
      </c>
      <c r="G51" s="19">
        <v>34</v>
      </c>
      <c r="H51" s="19">
        <v>17</v>
      </c>
      <c r="I51" s="19">
        <v>6</v>
      </c>
      <c r="J51" s="19">
        <f t="shared" ref="J51:O51" si="3">COUNTIF(J2:J40,J50)</f>
        <v>0</v>
      </c>
      <c r="K51" s="19">
        <f t="shared" si="3"/>
        <v>0</v>
      </c>
      <c r="L51" s="19">
        <f t="shared" si="3"/>
        <v>0</v>
      </c>
      <c r="M51" s="19">
        <f t="shared" si="3"/>
        <v>0</v>
      </c>
      <c r="N51" s="19">
        <f t="shared" si="3"/>
        <v>0</v>
      </c>
      <c r="O51" s="19">
        <f t="shared" si="3"/>
        <v>0</v>
      </c>
      <c r="P51" s="19"/>
      <c r="Q51" s="19">
        <v>3</v>
      </c>
      <c r="R51" s="19">
        <v>2</v>
      </c>
      <c r="S51" s="19"/>
      <c r="T51" s="19">
        <f>COUNTIF(T2:T40,T50)</f>
        <v>0</v>
      </c>
      <c r="U51" s="19"/>
    </row>
    <row r="52" spans="1:21" s="16" customFormat="1" ht="15.75" customHeight="1" x14ac:dyDescent="0.2">
      <c r="A52" s="19"/>
      <c r="B52" s="19"/>
      <c r="C52" s="19" t="s">
        <v>54</v>
      </c>
      <c r="D52" s="19" t="s">
        <v>13</v>
      </c>
      <c r="E52" s="19" t="s">
        <v>94</v>
      </c>
      <c r="F52" s="21" t="s">
        <v>128</v>
      </c>
      <c r="G52" s="21" t="s">
        <v>128</v>
      </c>
      <c r="H52" s="21" t="s">
        <v>128</v>
      </c>
      <c r="I52" s="21" t="s">
        <v>128</v>
      </c>
      <c r="J52" s="19" t="s">
        <v>163</v>
      </c>
      <c r="K52" s="19" t="s">
        <v>163</v>
      </c>
      <c r="L52" s="19" t="s">
        <v>163</v>
      </c>
      <c r="M52" s="19" t="s">
        <v>163</v>
      </c>
      <c r="N52" s="19" t="s">
        <v>163</v>
      </c>
      <c r="O52" s="19" t="s">
        <v>163</v>
      </c>
      <c r="P52" s="19"/>
      <c r="Q52" s="21" t="s">
        <v>182</v>
      </c>
      <c r="R52" s="21" t="s">
        <v>182</v>
      </c>
      <c r="S52" s="21" t="s">
        <v>182</v>
      </c>
      <c r="T52" s="19" t="s">
        <v>186</v>
      </c>
      <c r="U52" s="19"/>
    </row>
    <row r="53" spans="1:21" s="16" customFormat="1" ht="15.75" customHeight="1" x14ac:dyDescent="0.2">
      <c r="A53" s="19"/>
      <c r="B53" s="19"/>
      <c r="C53" s="19">
        <f>COUNTIF(C2:C40,C52)</f>
        <v>0</v>
      </c>
      <c r="D53" s="19">
        <f>COUNTIF(D2:D40,D52)</f>
        <v>0</v>
      </c>
      <c r="E53" s="19">
        <f>COUNTIF(E2:E40,E52)</f>
        <v>0</v>
      </c>
      <c r="F53" s="19">
        <f>COUNTIF(F2:F40,"*"&amp;F52&amp;"*")</f>
        <v>0</v>
      </c>
      <c r="G53" s="19">
        <v>3</v>
      </c>
      <c r="H53" s="19">
        <v>2</v>
      </c>
      <c r="I53" s="19">
        <f>COUNTIF(I2:I40,"*"&amp;I52&amp;"*")</f>
        <v>0</v>
      </c>
      <c r="J53" s="19">
        <f t="shared" ref="J53:O53" si="4">COUNTIF(J2:J40,J52)</f>
        <v>0</v>
      </c>
      <c r="K53" s="19">
        <f t="shared" si="4"/>
        <v>0</v>
      </c>
      <c r="L53" s="19">
        <f t="shared" si="4"/>
        <v>0</v>
      </c>
      <c r="M53" s="19">
        <f t="shared" si="4"/>
        <v>0</v>
      </c>
      <c r="N53" s="19">
        <f t="shared" si="4"/>
        <v>0</v>
      </c>
      <c r="O53" s="19">
        <f t="shared" si="4"/>
        <v>0</v>
      </c>
      <c r="P53" s="19"/>
      <c r="Q53" s="19">
        <v>3</v>
      </c>
      <c r="R53" s="19">
        <v>0</v>
      </c>
      <c r="S53" s="19"/>
      <c r="T53" s="19">
        <f>COUNTIF(T2:T40,T52)</f>
        <v>0</v>
      </c>
      <c r="U53" s="19"/>
    </row>
    <row r="54" spans="1:21" s="16" customFormat="1" ht="15.75" customHeight="1" x14ac:dyDescent="0.2">
      <c r="A54" s="19"/>
      <c r="B54" s="19"/>
      <c r="C54" s="19" t="s">
        <v>49</v>
      </c>
      <c r="D54" s="19" t="s">
        <v>27</v>
      </c>
      <c r="E54" s="19" t="s">
        <v>51</v>
      </c>
      <c r="F54" s="19"/>
      <c r="G54" s="19"/>
      <c r="H54" s="19"/>
      <c r="I54" s="19"/>
      <c r="J54" s="19" t="s">
        <v>174</v>
      </c>
      <c r="K54" s="19" t="s">
        <v>174</v>
      </c>
      <c r="L54" s="19" t="s">
        <v>174</v>
      </c>
      <c r="M54" s="19" t="s">
        <v>174</v>
      </c>
      <c r="N54" s="19" t="s">
        <v>174</v>
      </c>
      <c r="O54" s="19" t="s">
        <v>174</v>
      </c>
      <c r="P54" s="19"/>
      <c r="Q54" s="21" t="s">
        <v>219</v>
      </c>
      <c r="R54" s="21" t="s">
        <v>219</v>
      </c>
      <c r="S54" s="21" t="s">
        <v>219</v>
      </c>
      <c r="T54" s="19"/>
      <c r="U54" s="19"/>
    </row>
    <row r="55" spans="1:21" s="16" customFormat="1" ht="15.75" customHeight="1" x14ac:dyDescent="0.2">
      <c r="A55" s="19"/>
      <c r="B55" s="19"/>
      <c r="C55" s="19">
        <f>COUNTIF(C2:C40,C54)</f>
        <v>0</v>
      </c>
      <c r="D55" s="19">
        <f>COUNTIF(D2:D40,D54)</f>
        <v>0</v>
      </c>
      <c r="E55" s="19">
        <f>COUNTIF(E2:E40,E54)</f>
        <v>0</v>
      </c>
      <c r="F55" s="19"/>
      <c r="G55" s="19"/>
      <c r="H55" s="19"/>
      <c r="I55" s="19"/>
      <c r="J55" s="19">
        <f t="shared" ref="J55:O55" si="5">COUNTIF(J2:J40,J54)</f>
        <v>0</v>
      </c>
      <c r="K55" s="19">
        <f t="shared" si="5"/>
        <v>0</v>
      </c>
      <c r="L55" s="19">
        <f t="shared" si="5"/>
        <v>0</v>
      </c>
      <c r="M55" s="19">
        <f t="shared" si="5"/>
        <v>0</v>
      </c>
      <c r="N55" s="19">
        <f t="shared" si="5"/>
        <v>0</v>
      </c>
      <c r="O55" s="19">
        <f t="shared" si="5"/>
        <v>0</v>
      </c>
      <c r="P55" s="19"/>
      <c r="Q55" s="19">
        <v>2</v>
      </c>
      <c r="R55" s="19">
        <v>0</v>
      </c>
      <c r="S55" s="19">
        <v>7</v>
      </c>
      <c r="T55" s="19"/>
      <c r="U55" s="19"/>
    </row>
    <row r="56" spans="1:21" s="16" customFormat="1" ht="15.75" customHeight="1" x14ac:dyDescent="0.2">
      <c r="A56" s="19"/>
      <c r="B56" s="19"/>
      <c r="C56" s="19" t="s">
        <v>44</v>
      </c>
      <c r="D56" s="19"/>
      <c r="E56" s="19" t="s">
        <v>76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30" t="s">
        <v>178</v>
      </c>
      <c r="R56" s="30" t="s">
        <v>178</v>
      </c>
      <c r="S56" s="30" t="s">
        <v>178</v>
      </c>
      <c r="T56" s="19"/>
      <c r="U56" s="19"/>
    </row>
    <row r="57" spans="1:21" s="16" customFormat="1" ht="15.75" customHeight="1" x14ac:dyDescent="0.2">
      <c r="A57" s="19"/>
      <c r="B57" s="19"/>
      <c r="C57" s="19">
        <f>COUNTIF(C2:C40,C56)</f>
        <v>0</v>
      </c>
      <c r="D57" s="19"/>
      <c r="E57" s="19">
        <f>COUNTIF(E2:E40,E56)</f>
        <v>0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9">
        <v>6</v>
      </c>
      <c r="R57" s="19">
        <v>3</v>
      </c>
      <c r="S57" s="19">
        <v>1</v>
      </c>
      <c r="T57" s="19"/>
      <c r="U57" s="19"/>
    </row>
    <row r="58" spans="1:21" s="16" customFormat="1" ht="15.75" customHeight="1" x14ac:dyDescent="0.2">
      <c r="A58" s="19"/>
      <c r="B58" s="19"/>
      <c r="C58" s="19"/>
      <c r="D58" s="19"/>
      <c r="E58" s="21" t="s">
        <v>14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31" t="s">
        <v>206</v>
      </c>
      <c r="R58" s="31" t="s">
        <v>206</v>
      </c>
      <c r="S58" s="31" t="s">
        <v>206</v>
      </c>
      <c r="T58" s="19"/>
      <c r="U58" s="19"/>
    </row>
    <row r="59" spans="1:21" s="16" customFormat="1" ht="15.75" customHeight="1" x14ac:dyDescent="0.2">
      <c r="A59" s="19"/>
      <c r="B59" s="19"/>
      <c r="C59" s="19"/>
      <c r="D59" s="19"/>
      <c r="E59" s="19">
        <f>COUNTIF(E2:E40,E58)</f>
        <v>0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9">
        <v>13</v>
      </c>
      <c r="R59" s="19">
        <v>4</v>
      </c>
      <c r="S59" s="19">
        <v>6</v>
      </c>
      <c r="T59" s="19"/>
      <c r="U59" s="19"/>
    </row>
    <row r="60" spans="1:21" s="16" customFormat="1" ht="15.75" customHeight="1" x14ac:dyDescent="0.2">
      <c r="Q60" s="31" t="s">
        <v>225</v>
      </c>
      <c r="R60" s="31" t="s">
        <v>225</v>
      </c>
      <c r="S60" s="31" t="s">
        <v>225</v>
      </c>
    </row>
    <row r="61" spans="1:21" ht="15.75" customHeight="1" x14ac:dyDescent="0.2">
      <c r="Q61" s="9">
        <v>15</v>
      </c>
      <c r="R61" s="9">
        <v>1</v>
      </c>
    </row>
    <row r="62" spans="1:21" ht="15.75" customHeight="1" x14ac:dyDescent="0.2">
      <c r="Q62" s="31" t="s">
        <v>205</v>
      </c>
      <c r="R62" s="31" t="s">
        <v>205</v>
      </c>
      <c r="S62" s="31" t="s">
        <v>205</v>
      </c>
    </row>
    <row r="63" spans="1:21" ht="15.75" customHeight="1" x14ac:dyDescent="0.2">
      <c r="Q63" s="9">
        <v>9</v>
      </c>
      <c r="R63" s="9">
        <v>9</v>
      </c>
      <c r="S63" s="9">
        <v>7</v>
      </c>
    </row>
    <row r="64" spans="1:21" ht="15.75" customHeight="1" x14ac:dyDescent="0.2">
      <c r="Q64" s="26" t="s">
        <v>212</v>
      </c>
      <c r="R64" s="26" t="s">
        <v>212</v>
      </c>
      <c r="S64" s="26" t="s">
        <v>212</v>
      </c>
    </row>
    <row r="65" spans="17:19" ht="15.75" customHeight="1" x14ac:dyDescent="0.2">
      <c r="Q65" s="9">
        <v>1</v>
      </c>
      <c r="R65" s="9">
        <v>1</v>
      </c>
      <c r="S65" s="9">
        <v>2</v>
      </c>
    </row>
    <row r="66" spans="17:19" ht="15.75" customHeight="1" x14ac:dyDescent="0.2">
      <c r="Q66" s="26" t="s">
        <v>222</v>
      </c>
      <c r="R66" s="26" t="s">
        <v>222</v>
      </c>
      <c r="S66" s="26" t="s">
        <v>222</v>
      </c>
    </row>
    <row r="67" spans="17:19" ht="15.75" customHeight="1" x14ac:dyDescent="0.2">
      <c r="Q67" s="9">
        <v>8</v>
      </c>
      <c r="R67" s="9">
        <v>7</v>
      </c>
      <c r="S67" s="9">
        <v>2</v>
      </c>
    </row>
    <row r="68" spans="17:19" ht="15.75" customHeight="1" x14ac:dyDescent="0.2">
      <c r="Q68" s="33" t="s">
        <v>217</v>
      </c>
      <c r="R68" s="33" t="s">
        <v>217</v>
      </c>
      <c r="S68" s="33" t="s">
        <v>217</v>
      </c>
    </row>
    <row r="69" spans="17:19" ht="15.75" customHeight="1" x14ac:dyDescent="0.2">
      <c r="Q69" s="9">
        <v>1</v>
      </c>
      <c r="S69" s="9">
        <v>1</v>
      </c>
    </row>
    <row r="70" spans="17:19" ht="15.75" customHeight="1" x14ac:dyDescent="0.2">
      <c r="Q70" s="34" t="s">
        <v>210</v>
      </c>
      <c r="R70" s="34" t="s">
        <v>210</v>
      </c>
      <c r="S70" s="34" t="s">
        <v>210</v>
      </c>
    </row>
    <row r="71" spans="17:19" ht="15.75" customHeight="1" x14ac:dyDescent="0.2">
      <c r="Q71" s="9">
        <v>4</v>
      </c>
      <c r="R71" s="9">
        <v>1</v>
      </c>
    </row>
    <row r="72" spans="17:19" ht="15.75" customHeight="1" x14ac:dyDescent="0.2">
      <c r="Q72" s="2" t="s">
        <v>220</v>
      </c>
      <c r="R72" s="2" t="s">
        <v>220</v>
      </c>
      <c r="S72" s="2" t="s">
        <v>220</v>
      </c>
    </row>
    <row r="73" spans="17:19" ht="15.75" customHeight="1" x14ac:dyDescent="0.2">
      <c r="Q73" s="42">
        <v>1</v>
      </c>
      <c r="R73" s="9">
        <v>2</v>
      </c>
      <c r="S73" s="9">
        <v>3</v>
      </c>
    </row>
    <row r="74" spans="17:19" ht="38.25" customHeight="1" x14ac:dyDescent="0.2">
      <c r="Q74" s="36" t="s">
        <v>236</v>
      </c>
      <c r="R74" s="43" t="s">
        <v>207</v>
      </c>
      <c r="S74" s="43" t="s">
        <v>207</v>
      </c>
    </row>
    <row r="75" spans="17:19" ht="15.75" customHeight="1" x14ac:dyDescent="0.2">
      <c r="Q75" s="37">
        <v>10</v>
      </c>
      <c r="R75" s="9">
        <v>1</v>
      </c>
      <c r="S75" s="9">
        <v>8</v>
      </c>
    </row>
    <row r="76" spans="17:19" ht="38.25" customHeight="1" x14ac:dyDescent="0.2">
      <c r="Q76" s="41" t="s">
        <v>170</v>
      </c>
      <c r="R76" s="43" t="s">
        <v>234</v>
      </c>
      <c r="S76" s="43" t="s">
        <v>234</v>
      </c>
    </row>
    <row r="77" spans="17:19" ht="15.75" customHeight="1" x14ac:dyDescent="0.2">
      <c r="Q77" s="37">
        <v>10</v>
      </c>
      <c r="R77" s="9">
        <v>2</v>
      </c>
      <c r="S77" s="9">
        <v>9</v>
      </c>
    </row>
    <row r="78" spans="17:19" ht="15.75" customHeight="1" x14ac:dyDescent="0.2">
      <c r="Q78" s="38" t="s">
        <v>167</v>
      </c>
      <c r="R78" s="26" t="s">
        <v>226</v>
      </c>
      <c r="S78" s="26" t="s">
        <v>226</v>
      </c>
    </row>
    <row r="79" spans="17:19" ht="15.75" customHeight="1" x14ac:dyDescent="0.2">
      <c r="Q79" s="39">
        <v>7</v>
      </c>
      <c r="R79" s="9">
        <v>4</v>
      </c>
      <c r="S79" s="9">
        <v>1</v>
      </c>
    </row>
    <row r="80" spans="17:19" ht="15.75" customHeight="1" x14ac:dyDescent="0.2">
      <c r="Q80" s="40" t="s">
        <v>165</v>
      </c>
      <c r="R80" s="32" t="s">
        <v>211</v>
      </c>
      <c r="S80" s="32" t="s">
        <v>211</v>
      </c>
    </row>
    <row r="81" spans="17:19" ht="15.75" customHeight="1" x14ac:dyDescent="0.2">
      <c r="Q81" s="39">
        <v>10</v>
      </c>
      <c r="R81" s="9">
        <v>5</v>
      </c>
      <c r="S81" s="9">
        <v>5</v>
      </c>
    </row>
    <row r="82" spans="17:19" ht="15.75" customHeight="1" x14ac:dyDescent="0.2">
      <c r="Q82" s="40" t="s">
        <v>164</v>
      </c>
      <c r="R82" s="32" t="s">
        <v>224</v>
      </c>
      <c r="S82" s="32" t="s">
        <v>224</v>
      </c>
    </row>
    <row r="83" spans="17:19" ht="15.75" customHeight="1" x14ac:dyDescent="0.2">
      <c r="Q83" s="39">
        <v>10</v>
      </c>
      <c r="R83" s="9">
        <v>13</v>
      </c>
      <c r="S83" s="9">
        <v>3</v>
      </c>
    </row>
    <row r="84" spans="17:19" ht="15.75" customHeight="1" x14ac:dyDescent="0.2">
      <c r="Q84" s="40" t="s">
        <v>168</v>
      </c>
      <c r="R84" s="43" t="s">
        <v>233</v>
      </c>
      <c r="S84" s="43" t="s">
        <v>233</v>
      </c>
    </row>
    <row r="85" spans="17:19" ht="15.75" customHeight="1" x14ac:dyDescent="0.2">
      <c r="Q85" s="39">
        <v>2</v>
      </c>
      <c r="R85" s="9">
        <v>1</v>
      </c>
    </row>
    <row r="86" spans="17:19" ht="15.75" customHeight="1" x14ac:dyDescent="0.2">
      <c r="Q86" s="39" t="s">
        <v>169</v>
      </c>
      <c r="R86" s="26" t="s">
        <v>216</v>
      </c>
      <c r="S86" s="26" t="s">
        <v>216</v>
      </c>
    </row>
    <row r="87" spans="17:19" ht="15.75" customHeight="1" x14ac:dyDescent="0.2">
      <c r="Q87" s="39">
        <v>11</v>
      </c>
      <c r="R87" s="9">
        <v>2</v>
      </c>
      <c r="S87" s="9">
        <v>3</v>
      </c>
    </row>
    <row r="88" spans="17:19" ht="15.75" customHeight="1" x14ac:dyDescent="0.2">
      <c r="Q88" s="31" t="s">
        <v>162</v>
      </c>
      <c r="R88" s="31" t="s">
        <v>214</v>
      </c>
      <c r="S88" s="31" t="s">
        <v>214</v>
      </c>
    </row>
    <row r="89" spans="17:19" ht="15.75" customHeight="1" x14ac:dyDescent="0.2">
      <c r="Q89" s="9">
        <v>1</v>
      </c>
      <c r="R89" s="9">
        <v>1</v>
      </c>
    </row>
    <row r="90" spans="17:19" ht="15.75" customHeight="1" x14ac:dyDescent="0.2">
      <c r="Q90" s="35"/>
      <c r="R90" s="43" t="s">
        <v>209</v>
      </c>
      <c r="S90" s="43" t="s">
        <v>209</v>
      </c>
    </row>
    <row r="91" spans="17:19" ht="15.75" customHeight="1" x14ac:dyDescent="0.2">
      <c r="R91" s="9">
        <v>4</v>
      </c>
      <c r="S91" s="9">
        <v>6</v>
      </c>
    </row>
    <row r="92" spans="17:19" ht="15.75" customHeight="1" x14ac:dyDescent="0.2">
      <c r="R92" s="32" t="s">
        <v>227</v>
      </c>
      <c r="S92" s="32" t="s">
        <v>227</v>
      </c>
    </row>
    <row r="93" spans="17:19" ht="15.75" customHeight="1" x14ac:dyDescent="0.2">
      <c r="R93" s="9">
        <v>1</v>
      </c>
    </row>
    <row r="94" spans="17:19" ht="15.75" customHeight="1" x14ac:dyDescent="0.2">
      <c r="R94" s="26" t="s">
        <v>213</v>
      </c>
      <c r="S94" s="26" t="s">
        <v>213</v>
      </c>
    </row>
    <row r="95" spans="17:19" ht="15.75" customHeight="1" x14ac:dyDescent="0.2">
      <c r="R95" s="9">
        <v>1</v>
      </c>
    </row>
    <row r="96" spans="17:19" ht="15.75" customHeight="1" x14ac:dyDescent="0.2">
      <c r="R96" s="32" t="s">
        <v>223</v>
      </c>
      <c r="S96" s="32" t="s">
        <v>223</v>
      </c>
    </row>
    <row r="97" spans="18:19" ht="15.75" customHeight="1" x14ac:dyDescent="0.2">
      <c r="R97" s="9">
        <v>2</v>
      </c>
    </row>
    <row r="98" spans="18:19" ht="15.75" customHeight="1" x14ac:dyDescent="0.2">
      <c r="S98" s="34" t="s">
        <v>235</v>
      </c>
    </row>
    <row r="99" spans="18:19" ht="15.75" customHeight="1" x14ac:dyDescent="0.2">
      <c r="S99" s="9">
        <v>2</v>
      </c>
    </row>
    <row r="100" spans="18:19" ht="15.75" customHeight="1" x14ac:dyDescent="0.2">
      <c r="S100" s="32" t="s">
        <v>232</v>
      </c>
    </row>
    <row r="101" spans="18:19" ht="15.75" customHeight="1" x14ac:dyDescent="0.2">
      <c r="S101" s="9">
        <v>2</v>
      </c>
    </row>
    <row r="102" spans="18:19" ht="15.75" customHeight="1" x14ac:dyDescent="0.2">
      <c r="S102" s="9" t="s">
        <v>237</v>
      </c>
    </row>
    <row r="103" spans="18:19" ht="15.75" customHeight="1" x14ac:dyDescent="0.2">
      <c r="S103" s="9">
        <v>1</v>
      </c>
    </row>
    <row r="104" spans="18:19" ht="15.75" customHeight="1" x14ac:dyDescent="0.2">
      <c r="S104" s="44" t="s">
        <v>215</v>
      </c>
    </row>
    <row r="105" spans="18:19" ht="15.75" customHeight="1" x14ac:dyDescent="0.2">
      <c r="S105" s="9">
        <v>2</v>
      </c>
    </row>
    <row r="106" spans="18:19" ht="15.75" customHeight="1" x14ac:dyDescent="0.2">
      <c r="S106" s="32" t="s">
        <v>228</v>
      </c>
    </row>
    <row r="107" spans="18:19" ht="15.75" customHeight="1" x14ac:dyDescent="0.2">
      <c r="S107" s="9">
        <v>1</v>
      </c>
    </row>
    <row r="108" spans="18:19" ht="15.75" customHeight="1" x14ac:dyDescent="0.2">
      <c r="S108" s="26" t="s">
        <v>231</v>
      </c>
    </row>
    <row r="109" spans="18:19" ht="15.75" customHeight="1" x14ac:dyDescent="0.2">
      <c r="S109" s="9">
        <v>1</v>
      </c>
    </row>
    <row r="110" spans="18:19" ht="15.75" customHeight="1" x14ac:dyDescent="0.2">
      <c r="S110" s="26" t="s">
        <v>229</v>
      </c>
    </row>
    <row r="111" spans="18:19" ht="15.75" customHeight="1" x14ac:dyDescent="0.2">
      <c r="S111" s="9">
        <v>1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BD7F-2AEE-4344-A0FA-34EDD44E9913}">
  <sheetPr>
    <outlinePr summaryBelow="0" summaryRight="0"/>
  </sheetPr>
  <dimension ref="A1:S130"/>
  <sheetViews>
    <sheetView tabSelected="1" workbookViewId="0">
      <pane ySplit="1" topLeftCell="A2" activePane="bottomLeft" state="frozen"/>
      <selection pane="bottomLeft" activeCell="F28" sqref="F28"/>
    </sheetView>
  </sheetViews>
  <sheetFormatPr defaultColWidth="12.5703125" defaultRowHeight="15.75" customHeight="1" x14ac:dyDescent="0.2"/>
  <cols>
    <col min="1" max="1" width="7.85546875" style="47" bestFit="1" customWidth="1"/>
    <col min="2" max="5" width="18.85546875" style="9" customWidth="1"/>
    <col min="6" max="9" width="22.7109375" style="9" customWidth="1"/>
    <col min="10" max="10" width="16.7109375" style="9" customWidth="1"/>
    <col min="11" max="14" width="16.42578125" style="9" customWidth="1"/>
    <col min="15" max="15" width="26" style="9" customWidth="1"/>
    <col min="16" max="18" width="21.28515625" style="9" customWidth="1"/>
    <col min="19" max="19" width="29.7109375" style="9" customWidth="1"/>
    <col min="20" max="25" width="18.85546875" style="9" customWidth="1"/>
    <col min="26" max="16384" width="12.5703125" style="9"/>
  </cols>
  <sheetData>
    <row r="1" spans="1:19" s="46" customFormat="1" ht="12.75" x14ac:dyDescent="0.2">
      <c r="A1" s="50" t="s">
        <v>256</v>
      </c>
      <c r="B1" s="51" t="s">
        <v>257</v>
      </c>
      <c r="C1" s="51" t="s">
        <v>258</v>
      </c>
      <c r="D1" s="51" t="s">
        <v>259</v>
      </c>
      <c r="E1" s="51" t="s">
        <v>260</v>
      </c>
      <c r="F1" s="51" t="s">
        <v>261</v>
      </c>
      <c r="G1" s="51" t="s">
        <v>262</v>
      </c>
      <c r="H1" s="51" t="s">
        <v>263</v>
      </c>
      <c r="I1" s="51" t="s">
        <v>264</v>
      </c>
      <c r="J1" s="51" t="s">
        <v>265</v>
      </c>
      <c r="K1" s="51" t="s">
        <v>266</v>
      </c>
      <c r="L1" s="51" t="s">
        <v>267</v>
      </c>
      <c r="M1" s="51" t="s">
        <v>268</v>
      </c>
      <c r="N1" s="51" t="s">
        <v>269</v>
      </c>
      <c r="O1" s="51" t="s">
        <v>270</v>
      </c>
      <c r="P1" s="51" t="s">
        <v>271</v>
      </c>
      <c r="Q1" s="51" t="s">
        <v>272</v>
      </c>
      <c r="R1" s="51" t="s">
        <v>273</v>
      </c>
      <c r="S1" s="51" t="s">
        <v>274</v>
      </c>
    </row>
    <row r="2" spans="1:19" ht="12.75" x14ac:dyDescent="0.2">
      <c r="A2" s="48">
        <v>1</v>
      </c>
      <c r="B2" s="4" t="s">
        <v>35</v>
      </c>
      <c r="C2" s="4" t="s">
        <v>12</v>
      </c>
      <c r="D2" s="4" t="s">
        <v>13</v>
      </c>
      <c r="E2" s="4" t="s">
        <v>21</v>
      </c>
      <c r="F2" s="4" t="s">
        <v>41</v>
      </c>
      <c r="G2" s="4" t="s">
        <v>160</v>
      </c>
      <c r="H2" s="4" t="s">
        <v>22</v>
      </c>
      <c r="I2" s="4" t="s">
        <v>200</v>
      </c>
      <c r="J2" s="4" t="s">
        <v>71</v>
      </c>
      <c r="K2" s="4" t="s">
        <v>200</v>
      </c>
      <c r="L2" s="4" t="s">
        <v>200</v>
      </c>
      <c r="M2" s="4" t="s">
        <v>200</v>
      </c>
      <c r="N2" s="4" t="s">
        <v>200</v>
      </c>
      <c r="O2" s="4" t="s">
        <v>17</v>
      </c>
      <c r="P2" s="4" t="s">
        <v>242</v>
      </c>
      <c r="Q2" s="4" t="s">
        <v>241</v>
      </c>
      <c r="R2" s="4" t="s">
        <v>244</v>
      </c>
      <c r="S2" s="4" t="s">
        <v>19</v>
      </c>
    </row>
    <row r="3" spans="1:19" ht="12.75" x14ac:dyDescent="0.2">
      <c r="A3" s="49">
        <v>2</v>
      </c>
      <c r="B3" s="2" t="s">
        <v>11</v>
      </c>
      <c r="C3" s="2" t="s">
        <v>146</v>
      </c>
      <c r="D3" s="2" t="s">
        <v>13</v>
      </c>
      <c r="E3" s="2" t="s">
        <v>147</v>
      </c>
      <c r="F3" s="2" t="s">
        <v>160</v>
      </c>
      <c r="G3" s="2" t="s">
        <v>22</v>
      </c>
      <c r="H3" s="2" t="s">
        <v>200</v>
      </c>
      <c r="I3" s="2" t="s">
        <v>200</v>
      </c>
      <c r="J3" s="2" t="s">
        <v>71</v>
      </c>
      <c r="K3" s="2" t="s">
        <v>163</v>
      </c>
      <c r="L3" s="2" t="s">
        <v>200</v>
      </c>
      <c r="M3" s="2" t="s">
        <v>200</v>
      </c>
      <c r="N3" s="2" t="s">
        <v>200</v>
      </c>
      <c r="O3" s="2" t="s">
        <v>17</v>
      </c>
      <c r="P3" s="45" t="s">
        <v>171</v>
      </c>
      <c r="Q3" s="2" t="s">
        <v>242</v>
      </c>
      <c r="R3" s="2"/>
      <c r="S3" s="2" t="s">
        <v>19</v>
      </c>
    </row>
    <row r="4" spans="1:19" ht="12.75" x14ac:dyDescent="0.2">
      <c r="A4" s="48">
        <v>3</v>
      </c>
      <c r="B4" s="4" t="s">
        <v>11</v>
      </c>
      <c r="C4" s="4" t="s">
        <v>146</v>
      </c>
      <c r="D4" s="4" t="s">
        <v>13</v>
      </c>
      <c r="E4" s="4" t="s">
        <v>147</v>
      </c>
      <c r="F4" s="4" t="s">
        <v>41</v>
      </c>
      <c r="G4" s="4" t="s">
        <v>172</v>
      </c>
      <c r="H4" s="4" t="s">
        <v>160</v>
      </c>
      <c r="I4" s="4" t="s">
        <v>22</v>
      </c>
      <c r="J4" s="4" t="s">
        <v>16</v>
      </c>
      <c r="K4" s="4" t="s">
        <v>200</v>
      </c>
      <c r="L4" s="4" t="s">
        <v>200</v>
      </c>
      <c r="M4" s="4" t="s">
        <v>200</v>
      </c>
      <c r="N4" s="4" t="s">
        <v>200</v>
      </c>
      <c r="O4" s="4" t="s">
        <v>17</v>
      </c>
      <c r="P4" s="4" t="s">
        <v>171</v>
      </c>
      <c r="Q4" s="4"/>
      <c r="R4" s="4"/>
      <c r="S4" s="4" t="s">
        <v>19</v>
      </c>
    </row>
    <row r="5" spans="1:19" ht="12.75" x14ac:dyDescent="0.2">
      <c r="A5" s="49">
        <v>4</v>
      </c>
      <c r="B5" s="2" t="s">
        <v>35</v>
      </c>
      <c r="C5" s="2" t="s">
        <v>12</v>
      </c>
      <c r="D5" s="2" t="s">
        <v>13</v>
      </c>
      <c r="E5" s="2" t="s">
        <v>21</v>
      </c>
      <c r="F5" s="2" t="s">
        <v>172</v>
      </c>
      <c r="G5" s="2" t="s">
        <v>200</v>
      </c>
      <c r="H5" s="2" t="s">
        <v>200</v>
      </c>
      <c r="I5" s="2" t="s">
        <v>200</v>
      </c>
      <c r="J5" s="2" t="s">
        <v>166</v>
      </c>
      <c r="K5" s="2" t="s">
        <v>200</v>
      </c>
      <c r="L5" s="2" t="s">
        <v>200</v>
      </c>
      <c r="M5" s="2" t="s">
        <v>200</v>
      </c>
      <c r="N5" s="2" t="s">
        <v>200</v>
      </c>
      <c r="O5" s="2" t="s">
        <v>17</v>
      </c>
      <c r="P5" s="2" t="s">
        <v>173</v>
      </c>
      <c r="Q5" s="2"/>
      <c r="R5" s="2"/>
      <c r="S5" s="2" t="s">
        <v>19</v>
      </c>
    </row>
    <row r="6" spans="1:19" ht="12.75" x14ac:dyDescent="0.2">
      <c r="A6" s="48">
        <v>5</v>
      </c>
      <c r="B6" s="4" t="s">
        <v>35</v>
      </c>
      <c r="C6" s="4" t="s">
        <v>12</v>
      </c>
      <c r="D6" s="4" t="s">
        <v>13</v>
      </c>
      <c r="E6" s="4" t="s">
        <v>21</v>
      </c>
      <c r="F6" s="4" t="s">
        <v>41</v>
      </c>
      <c r="G6" s="4" t="s">
        <v>160</v>
      </c>
      <c r="H6" s="4" t="s">
        <v>22</v>
      </c>
      <c r="I6" s="4" t="s">
        <v>200</v>
      </c>
      <c r="J6" s="4" t="s">
        <v>166</v>
      </c>
      <c r="K6" s="4" t="s">
        <v>16</v>
      </c>
      <c r="L6" s="4" t="s">
        <v>163</v>
      </c>
      <c r="M6" s="4" t="s">
        <v>200</v>
      </c>
      <c r="N6" s="4" t="s">
        <v>200</v>
      </c>
      <c r="O6" s="4" t="s">
        <v>17</v>
      </c>
      <c r="P6" s="4" t="s">
        <v>239</v>
      </c>
      <c r="Q6" s="4" t="s">
        <v>181</v>
      </c>
      <c r="R6" s="4" t="s">
        <v>243</v>
      </c>
      <c r="S6" s="4" t="s">
        <v>19</v>
      </c>
    </row>
    <row r="7" spans="1:19" ht="12.75" x14ac:dyDescent="0.2">
      <c r="A7" s="49">
        <v>6</v>
      </c>
      <c r="B7" s="2" t="s">
        <v>35</v>
      </c>
      <c r="C7" s="2" t="s">
        <v>12</v>
      </c>
      <c r="D7" s="2" t="s">
        <v>13</v>
      </c>
      <c r="E7" s="2" t="s">
        <v>21</v>
      </c>
      <c r="F7" s="2" t="s">
        <v>172</v>
      </c>
      <c r="G7" s="2" t="s">
        <v>200</v>
      </c>
      <c r="H7" s="2" t="s">
        <v>200</v>
      </c>
      <c r="I7" s="2" t="s">
        <v>200</v>
      </c>
      <c r="J7" s="2" t="s">
        <v>166</v>
      </c>
      <c r="K7" s="2" t="s">
        <v>200</v>
      </c>
      <c r="L7" s="2" t="s">
        <v>200</v>
      </c>
      <c r="M7" s="2" t="s">
        <v>200</v>
      </c>
      <c r="N7" s="2" t="s">
        <v>200</v>
      </c>
      <c r="O7" s="2" t="s">
        <v>17</v>
      </c>
      <c r="P7" s="2" t="s">
        <v>173</v>
      </c>
      <c r="Q7" s="2"/>
      <c r="R7" s="2"/>
      <c r="S7" s="2" t="s">
        <v>19</v>
      </c>
    </row>
    <row r="8" spans="1:19" ht="12.75" x14ac:dyDescent="0.2">
      <c r="A8" s="48">
        <v>7</v>
      </c>
      <c r="B8" s="4" t="s">
        <v>35</v>
      </c>
      <c r="C8" s="4" t="s">
        <v>49</v>
      </c>
      <c r="D8" s="4" t="s">
        <v>13</v>
      </c>
      <c r="E8" s="4" t="s">
        <v>21</v>
      </c>
      <c r="F8" s="4" t="s">
        <v>41</v>
      </c>
      <c r="G8" s="4" t="s">
        <v>160</v>
      </c>
      <c r="H8" s="4" t="s">
        <v>22</v>
      </c>
      <c r="I8" s="4" t="s">
        <v>200</v>
      </c>
      <c r="J8" s="4" t="s">
        <v>166</v>
      </c>
      <c r="K8" s="4" t="s">
        <v>16</v>
      </c>
      <c r="L8" s="4" t="s">
        <v>163</v>
      </c>
      <c r="M8" s="4" t="s">
        <v>200</v>
      </c>
      <c r="N8" s="4" t="s">
        <v>200</v>
      </c>
      <c r="O8" s="4" t="s">
        <v>17</v>
      </c>
      <c r="P8" s="4" t="s">
        <v>181</v>
      </c>
      <c r="Q8" s="4" t="s">
        <v>239</v>
      </c>
      <c r="R8" s="4" t="s">
        <v>243</v>
      </c>
      <c r="S8" s="4" t="s">
        <v>19</v>
      </c>
    </row>
    <row r="9" spans="1:19" ht="12.75" x14ac:dyDescent="0.2">
      <c r="A9" s="49">
        <v>8</v>
      </c>
      <c r="B9" s="2" t="s">
        <v>35</v>
      </c>
      <c r="C9" s="2" t="s">
        <v>12</v>
      </c>
      <c r="D9" s="2" t="s">
        <v>27</v>
      </c>
      <c r="E9" s="2" t="s">
        <v>21</v>
      </c>
      <c r="F9" s="2" t="s">
        <v>41</v>
      </c>
      <c r="G9" s="2" t="s">
        <v>160</v>
      </c>
      <c r="H9" s="2" t="s">
        <v>200</v>
      </c>
      <c r="I9" s="2" t="s">
        <v>200</v>
      </c>
      <c r="J9" s="2" t="s">
        <v>166</v>
      </c>
      <c r="K9" s="2" t="s">
        <v>16</v>
      </c>
      <c r="L9" s="2" t="s">
        <v>163</v>
      </c>
      <c r="M9" s="2" t="s">
        <v>200</v>
      </c>
      <c r="N9" s="2" t="s">
        <v>200</v>
      </c>
      <c r="O9" s="2" t="s">
        <v>17</v>
      </c>
      <c r="P9" s="4" t="s">
        <v>181</v>
      </c>
      <c r="Q9" s="4" t="s">
        <v>239</v>
      </c>
      <c r="R9" s="4" t="s">
        <v>243</v>
      </c>
      <c r="S9" s="2" t="s">
        <v>19</v>
      </c>
    </row>
    <row r="10" spans="1:19" ht="12.75" x14ac:dyDescent="0.2">
      <c r="A10" s="48">
        <v>9</v>
      </c>
      <c r="B10" s="4" t="s">
        <v>35</v>
      </c>
      <c r="C10" s="4" t="s">
        <v>54</v>
      </c>
      <c r="D10" s="4" t="s">
        <v>13</v>
      </c>
      <c r="E10" s="4" t="s">
        <v>31</v>
      </c>
      <c r="F10" s="4" t="s">
        <v>41</v>
      </c>
      <c r="G10" s="4" t="s">
        <v>172</v>
      </c>
      <c r="H10" s="4" t="s">
        <v>22</v>
      </c>
      <c r="I10" s="4" t="s">
        <v>200</v>
      </c>
      <c r="J10" s="4" t="s">
        <v>166</v>
      </c>
      <c r="K10" s="4" t="s">
        <v>200</v>
      </c>
      <c r="L10" s="4" t="s">
        <v>200</v>
      </c>
      <c r="M10" s="4" t="s">
        <v>200</v>
      </c>
      <c r="N10" s="4" t="s">
        <v>200</v>
      </c>
      <c r="O10" s="4" t="s">
        <v>17</v>
      </c>
      <c r="P10" s="4" t="s">
        <v>175</v>
      </c>
      <c r="Q10" s="4"/>
      <c r="R10" s="4"/>
      <c r="S10" s="4" t="s">
        <v>26</v>
      </c>
    </row>
    <row r="11" spans="1:19" ht="12.75" x14ac:dyDescent="0.2">
      <c r="A11" s="49">
        <v>10</v>
      </c>
      <c r="B11" s="2" t="s">
        <v>11</v>
      </c>
      <c r="C11" s="2" t="s">
        <v>54</v>
      </c>
      <c r="D11" s="2" t="s">
        <v>13</v>
      </c>
      <c r="E11" s="2" t="s">
        <v>46</v>
      </c>
      <c r="F11" s="2" t="s">
        <v>41</v>
      </c>
      <c r="G11" s="2" t="s">
        <v>172</v>
      </c>
      <c r="H11" s="2" t="s">
        <v>160</v>
      </c>
      <c r="I11" s="2" t="s">
        <v>22</v>
      </c>
      <c r="J11" s="2" t="s">
        <v>166</v>
      </c>
      <c r="K11" s="2" t="s">
        <v>163</v>
      </c>
      <c r="L11" s="2" t="s">
        <v>174</v>
      </c>
      <c r="M11" s="2" t="s">
        <v>200</v>
      </c>
      <c r="N11" s="2" t="s">
        <v>200</v>
      </c>
      <c r="O11" s="2" t="s">
        <v>17</v>
      </c>
      <c r="P11" s="2" t="s">
        <v>240</v>
      </c>
      <c r="Q11" s="2" t="s">
        <v>245</v>
      </c>
      <c r="R11" s="2" t="s">
        <v>243</v>
      </c>
      <c r="S11" s="2" t="s">
        <v>19</v>
      </c>
    </row>
    <row r="12" spans="1:19" ht="12.75" x14ac:dyDescent="0.2">
      <c r="A12" s="48">
        <v>11</v>
      </c>
      <c r="B12" s="4" t="s">
        <v>35</v>
      </c>
      <c r="C12" s="4" t="s">
        <v>44</v>
      </c>
      <c r="D12" s="4" t="s">
        <v>40</v>
      </c>
      <c r="E12" s="4" t="s">
        <v>31</v>
      </c>
      <c r="F12" s="4" t="s">
        <v>41</v>
      </c>
      <c r="G12" s="4" t="s">
        <v>160</v>
      </c>
      <c r="H12" s="4" t="s">
        <v>200</v>
      </c>
      <c r="I12" s="4" t="s">
        <v>200</v>
      </c>
      <c r="J12" s="4" t="s">
        <v>174</v>
      </c>
      <c r="K12" s="4" t="s">
        <v>200</v>
      </c>
      <c r="L12" s="4" t="s">
        <v>200</v>
      </c>
      <c r="M12" s="4" t="s">
        <v>200</v>
      </c>
      <c r="N12" s="4" t="s">
        <v>200</v>
      </c>
      <c r="O12" s="4" t="s">
        <v>17</v>
      </c>
      <c r="P12" s="4" t="s">
        <v>242</v>
      </c>
      <c r="Q12" s="4" t="s">
        <v>241</v>
      </c>
      <c r="R12" s="4" t="s">
        <v>72</v>
      </c>
      <c r="S12" s="4" t="s">
        <v>19</v>
      </c>
    </row>
    <row r="13" spans="1:19" ht="12.75" x14ac:dyDescent="0.2">
      <c r="A13" s="49">
        <v>12</v>
      </c>
      <c r="B13" s="2" t="s">
        <v>11</v>
      </c>
      <c r="C13" s="2" t="s">
        <v>54</v>
      </c>
      <c r="D13" s="2" t="s">
        <v>61</v>
      </c>
      <c r="E13" s="2" t="s">
        <v>46</v>
      </c>
      <c r="F13" s="2" t="s">
        <v>41</v>
      </c>
      <c r="G13" s="2" t="s">
        <v>172</v>
      </c>
      <c r="H13" s="2" t="s">
        <v>200</v>
      </c>
      <c r="I13" s="2" t="s">
        <v>200</v>
      </c>
      <c r="J13" s="2" t="s">
        <v>163</v>
      </c>
      <c r="K13" s="2" t="s">
        <v>200</v>
      </c>
      <c r="L13" s="2" t="s">
        <v>200</v>
      </c>
      <c r="M13" s="2" t="s">
        <v>200</v>
      </c>
      <c r="N13" s="2" t="s">
        <v>200</v>
      </c>
      <c r="O13" s="2" t="s">
        <v>24</v>
      </c>
      <c r="P13" s="2" t="s">
        <v>240</v>
      </c>
      <c r="Q13" s="2" t="s">
        <v>179</v>
      </c>
      <c r="R13" s="2" t="s">
        <v>243</v>
      </c>
      <c r="S13" s="2" t="s">
        <v>26</v>
      </c>
    </row>
    <row r="14" spans="1:19" ht="12.75" x14ac:dyDescent="0.2">
      <c r="A14" s="48">
        <v>13</v>
      </c>
      <c r="B14" s="4" t="s">
        <v>35</v>
      </c>
      <c r="C14" s="4" t="s">
        <v>12</v>
      </c>
      <c r="D14" s="4" t="s">
        <v>13</v>
      </c>
      <c r="E14" s="4" t="s">
        <v>31</v>
      </c>
      <c r="F14" s="4" t="s">
        <v>172</v>
      </c>
      <c r="G14" s="4" t="s">
        <v>200</v>
      </c>
      <c r="H14" s="4" t="s">
        <v>200</v>
      </c>
      <c r="I14" s="4" t="s">
        <v>200</v>
      </c>
      <c r="J14" s="4" t="s">
        <v>16</v>
      </c>
      <c r="K14" s="4" t="s">
        <v>200</v>
      </c>
      <c r="L14" s="4" t="s">
        <v>200</v>
      </c>
      <c r="M14" s="4" t="s">
        <v>200</v>
      </c>
      <c r="N14" s="4" t="s">
        <v>200</v>
      </c>
      <c r="O14" s="4" t="s">
        <v>17</v>
      </c>
      <c r="P14" s="4" t="s">
        <v>175</v>
      </c>
      <c r="Q14" s="4"/>
      <c r="R14" s="4"/>
      <c r="S14" s="4" t="s">
        <v>26</v>
      </c>
    </row>
    <row r="15" spans="1:19" ht="12.75" x14ac:dyDescent="0.2">
      <c r="A15" s="49">
        <v>14</v>
      </c>
      <c r="B15" s="2" t="s">
        <v>35</v>
      </c>
      <c r="C15" s="2" t="s">
        <v>88</v>
      </c>
      <c r="D15" s="2" t="s">
        <v>40</v>
      </c>
      <c r="E15" s="2" t="s">
        <v>14</v>
      </c>
      <c r="F15" s="2" t="s">
        <v>160</v>
      </c>
      <c r="G15" s="2" t="s">
        <v>22</v>
      </c>
      <c r="H15" s="2" t="s">
        <v>200</v>
      </c>
      <c r="I15" s="2" t="s">
        <v>200</v>
      </c>
      <c r="J15" s="2" t="s">
        <v>16</v>
      </c>
      <c r="K15" s="2" t="s">
        <v>200</v>
      </c>
      <c r="L15" s="2" t="s">
        <v>200</v>
      </c>
      <c r="M15" s="2" t="s">
        <v>200</v>
      </c>
      <c r="N15" s="2" t="s">
        <v>200</v>
      </c>
      <c r="O15" s="2" t="s">
        <v>17</v>
      </c>
      <c r="P15" s="2" t="s">
        <v>246</v>
      </c>
      <c r="Q15" s="2" t="s">
        <v>247</v>
      </c>
      <c r="R15" s="2" t="s">
        <v>239</v>
      </c>
      <c r="S15" s="2" t="s">
        <v>19</v>
      </c>
    </row>
    <row r="16" spans="1:19" ht="12.75" x14ac:dyDescent="0.2">
      <c r="A16" s="48">
        <v>15</v>
      </c>
      <c r="B16" s="4" t="s">
        <v>11</v>
      </c>
      <c r="C16" s="4" t="s">
        <v>49</v>
      </c>
      <c r="D16" s="4" t="s">
        <v>13</v>
      </c>
      <c r="E16" s="4" t="s">
        <v>31</v>
      </c>
      <c r="F16" s="4" t="s">
        <v>41</v>
      </c>
      <c r="G16" s="4" t="s">
        <v>172</v>
      </c>
      <c r="H16" s="4" t="s">
        <v>160</v>
      </c>
      <c r="I16" s="4" t="s">
        <v>22</v>
      </c>
      <c r="J16" s="4" t="s">
        <v>16</v>
      </c>
      <c r="K16" s="4" t="s">
        <v>200</v>
      </c>
      <c r="L16" s="4" t="s">
        <v>200</v>
      </c>
      <c r="M16" s="4" t="s">
        <v>200</v>
      </c>
      <c r="N16" s="4" t="s">
        <v>200</v>
      </c>
      <c r="O16" s="4" t="s">
        <v>24</v>
      </c>
      <c r="P16" s="4" t="s">
        <v>181</v>
      </c>
      <c r="Q16" s="4"/>
      <c r="R16" s="4"/>
      <c r="S16" s="4" t="s">
        <v>19</v>
      </c>
    </row>
    <row r="17" spans="1:19" ht="12.75" x14ac:dyDescent="0.2">
      <c r="A17" s="49">
        <v>16</v>
      </c>
      <c r="B17" s="2" t="s">
        <v>11</v>
      </c>
      <c r="C17" s="2" t="s">
        <v>12</v>
      </c>
      <c r="D17" s="2" t="s">
        <v>13</v>
      </c>
      <c r="E17" s="2" t="s">
        <v>21</v>
      </c>
      <c r="F17" s="2" t="s">
        <v>160</v>
      </c>
      <c r="G17" s="2" t="s">
        <v>22</v>
      </c>
      <c r="H17" s="2" t="s">
        <v>200</v>
      </c>
      <c r="I17" s="2" t="s">
        <v>200</v>
      </c>
      <c r="J17" s="2" t="s">
        <v>166</v>
      </c>
      <c r="K17" s="2" t="s">
        <v>163</v>
      </c>
      <c r="L17" s="2" t="s">
        <v>200</v>
      </c>
      <c r="M17" s="2" t="s">
        <v>200</v>
      </c>
      <c r="N17" s="2" t="s">
        <v>200</v>
      </c>
      <c r="O17" s="2" t="s">
        <v>17</v>
      </c>
      <c r="P17" s="4" t="s">
        <v>239</v>
      </c>
      <c r="Q17" s="4" t="s">
        <v>181</v>
      </c>
      <c r="R17" s="4" t="s">
        <v>243</v>
      </c>
      <c r="S17" s="2" t="s">
        <v>19</v>
      </c>
    </row>
    <row r="18" spans="1:19" ht="12.75" x14ac:dyDescent="0.2">
      <c r="A18" s="48">
        <v>17</v>
      </c>
      <c r="B18" s="4" t="s">
        <v>35</v>
      </c>
      <c r="C18" s="4" t="s">
        <v>12</v>
      </c>
      <c r="D18" s="4" t="s">
        <v>13</v>
      </c>
      <c r="E18" s="4" t="s">
        <v>21</v>
      </c>
      <c r="F18" s="4" t="s">
        <v>160</v>
      </c>
      <c r="G18" s="4" t="s">
        <v>22</v>
      </c>
      <c r="H18" s="4" t="s">
        <v>200</v>
      </c>
      <c r="I18" s="4" t="s">
        <v>200</v>
      </c>
      <c r="J18" s="4" t="s">
        <v>166</v>
      </c>
      <c r="K18" s="4" t="s">
        <v>163</v>
      </c>
      <c r="L18" s="4" t="s">
        <v>200</v>
      </c>
      <c r="M18" s="4" t="s">
        <v>200</v>
      </c>
      <c r="N18" s="4" t="s">
        <v>200</v>
      </c>
      <c r="O18" s="4" t="s">
        <v>17</v>
      </c>
      <c r="P18" s="4" t="s">
        <v>243</v>
      </c>
      <c r="Q18" s="4" t="s">
        <v>239</v>
      </c>
      <c r="R18" s="4" t="s">
        <v>173</v>
      </c>
      <c r="S18" s="4" t="s">
        <v>26</v>
      </c>
    </row>
    <row r="19" spans="1:19" ht="12.75" x14ac:dyDescent="0.2">
      <c r="A19" s="49">
        <v>18</v>
      </c>
      <c r="B19" s="2" t="s">
        <v>11</v>
      </c>
      <c r="C19" s="2" t="s">
        <v>20</v>
      </c>
      <c r="D19" s="2" t="s">
        <v>40</v>
      </c>
      <c r="E19" s="2" t="s">
        <v>14</v>
      </c>
      <c r="F19" s="2" t="s">
        <v>22</v>
      </c>
      <c r="G19" s="2" t="s">
        <v>200</v>
      </c>
      <c r="H19" s="2" t="s">
        <v>200</v>
      </c>
      <c r="I19" s="2" t="s">
        <v>200</v>
      </c>
      <c r="J19" s="2" t="s">
        <v>174</v>
      </c>
      <c r="K19" s="2" t="s">
        <v>200</v>
      </c>
      <c r="L19" s="2" t="s">
        <v>200</v>
      </c>
      <c r="M19" s="2" t="s">
        <v>200</v>
      </c>
      <c r="N19" s="2" t="s">
        <v>200</v>
      </c>
      <c r="O19" s="2" t="s">
        <v>17</v>
      </c>
      <c r="P19" s="2" t="s">
        <v>72</v>
      </c>
      <c r="Q19" s="2" t="s">
        <v>248</v>
      </c>
      <c r="R19" s="2" t="s">
        <v>243</v>
      </c>
      <c r="S19" s="2" t="s">
        <v>26</v>
      </c>
    </row>
    <row r="20" spans="1:19" ht="12.75" x14ac:dyDescent="0.2">
      <c r="A20" s="48">
        <v>19</v>
      </c>
      <c r="B20" s="4" t="s">
        <v>11</v>
      </c>
      <c r="C20" s="4" t="s">
        <v>49</v>
      </c>
      <c r="D20" s="4" t="s">
        <v>50</v>
      </c>
      <c r="E20" s="4" t="s">
        <v>14</v>
      </c>
      <c r="F20" s="4" t="s">
        <v>41</v>
      </c>
      <c r="G20" s="4" t="s">
        <v>160</v>
      </c>
      <c r="H20" s="4" t="s">
        <v>22</v>
      </c>
      <c r="I20" s="4" t="s">
        <v>200</v>
      </c>
      <c r="J20" s="4" t="s">
        <v>71</v>
      </c>
      <c r="K20" s="4" t="s">
        <v>200</v>
      </c>
      <c r="L20" s="4" t="s">
        <v>200</v>
      </c>
      <c r="M20" s="4" t="s">
        <v>200</v>
      </c>
      <c r="N20" s="4" t="s">
        <v>200</v>
      </c>
      <c r="O20" s="4" t="s">
        <v>17</v>
      </c>
      <c r="P20" s="4" t="s">
        <v>242</v>
      </c>
      <c r="Q20" s="4" t="s">
        <v>72</v>
      </c>
      <c r="R20" s="4" t="s">
        <v>241</v>
      </c>
      <c r="S20" s="4" t="s">
        <v>19</v>
      </c>
    </row>
    <row r="21" spans="1:19" ht="12.75" x14ac:dyDescent="0.2">
      <c r="A21" s="49">
        <v>20</v>
      </c>
      <c r="B21" s="2" t="s">
        <v>11</v>
      </c>
      <c r="C21" s="2" t="s">
        <v>146</v>
      </c>
      <c r="D21" s="2" t="s">
        <v>61</v>
      </c>
      <c r="E21" s="2" t="s">
        <v>147</v>
      </c>
      <c r="F21" s="2" t="s">
        <v>22</v>
      </c>
      <c r="G21" s="2" t="s">
        <v>200</v>
      </c>
      <c r="H21" s="2" t="s">
        <v>200</v>
      </c>
      <c r="I21" s="2" t="s">
        <v>200</v>
      </c>
      <c r="J21" s="2" t="s">
        <v>71</v>
      </c>
      <c r="K21" s="2" t="s">
        <v>200</v>
      </c>
      <c r="L21" s="2" t="s">
        <v>200</v>
      </c>
      <c r="M21" s="2" t="s">
        <v>200</v>
      </c>
      <c r="N21" s="2" t="s">
        <v>200</v>
      </c>
      <c r="O21" s="2" t="s">
        <v>17</v>
      </c>
      <c r="P21" s="2" t="s">
        <v>242</v>
      </c>
      <c r="Q21" s="2" t="s">
        <v>250</v>
      </c>
      <c r="R21" s="2" t="s">
        <v>241</v>
      </c>
      <c r="S21" s="2" t="s">
        <v>19</v>
      </c>
    </row>
    <row r="22" spans="1:19" ht="12.75" x14ac:dyDescent="0.2">
      <c r="A22" s="48">
        <v>21</v>
      </c>
      <c r="B22" s="4" t="s">
        <v>35</v>
      </c>
      <c r="C22" s="4" t="s">
        <v>49</v>
      </c>
      <c r="D22" s="4" t="s">
        <v>13</v>
      </c>
      <c r="E22" s="4" t="s">
        <v>31</v>
      </c>
      <c r="F22" s="4" t="s">
        <v>41</v>
      </c>
      <c r="G22" s="4" t="s">
        <v>22</v>
      </c>
      <c r="H22" s="4" t="s">
        <v>200</v>
      </c>
      <c r="I22" s="4" t="s">
        <v>200</v>
      </c>
      <c r="J22" s="4" t="s">
        <v>71</v>
      </c>
      <c r="K22" s="4" t="s">
        <v>200</v>
      </c>
      <c r="L22" s="4" t="s">
        <v>200</v>
      </c>
      <c r="M22" s="4" t="s">
        <v>200</v>
      </c>
      <c r="N22" s="4" t="s">
        <v>200</v>
      </c>
      <c r="O22" s="4" t="s">
        <v>17</v>
      </c>
      <c r="P22" s="4" t="s">
        <v>242</v>
      </c>
      <c r="Q22" s="4" t="s">
        <v>241</v>
      </c>
      <c r="R22" s="4" t="s">
        <v>249</v>
      </c>
      <c r="S22" s="4" t="s">
        <v>19</v>
      </c>
    </row>
    <row r="23" spans="1:19" ht="12.75" x14ac:dyDescent="0.2">
      <c r="A23" s="49">
        <v>22</v>
      </c>
      <c r="B23" s="2" t="s">
        <v>35</v>
      </c>
      <c r="C23" s="2" t="s">
        <v>54</v>
      </c>
      <c r="D23" s="2" t="s">
        <v>13</v>
      </c>
      <c r="E23" s="2" t="s">
        <v>14</v>
      </c>
      <c r="F23" s="2" t="s">
        <v>22</v>
      </c>
      <c r="G23" s="2" t="s">
        <v>200</v>
      </c>
      <c r="H23" s="2" t="s">
        <v>200</v>
      </c>
      <c r="I23" s="2" t="s">
        <v>200</v>
      </c>
      <c r="J23" s="2" t="s">
        <v>71</v>
      </c>
      <c r="K23" s="2" t="s">
        <v>200</v>
      </c>
      <c r="L23" s="2" t="s">
        <v>200</v>
      </c>
      <c r="M23" s="2" t="s">
        <v>200</v>
      </c>
      <c r="N23" s="2" t="s">
        <v>200</v>
      </c>
      <c r="O23" s="2" t="s">
        <v>17</v>
      </c>
      <c r="P23" s="2" t="s">
        <v>242</v>
      </c>
      <c r="Q23" s="2" t="s">
        <v>241</v>
      </c>
      <c r="R23" s="2" t="s">
        <v>72</v>
      </c>
      <c r="S23" s="2" t="s">
        <v>19</v>
      </c>
    </row>
    <row r="24" spans="1:19" ht="12.75" x14ac:dyDescent="0.2">
      <c r="A24" s="48">
        <v>23</v>
      </c>
      <c r="B24" s="4" t="s">
        <v>11</v>
      </c>
      <c r="C24" s="4" t="s">
        <v>44</v>
      </c>
      <c r="D24" s="4" t="s">
        <v>61</v>
      </c>
      <c r="E24" s="4" t="s">
        <v>94</v>
      </c>
      <c r="F24" s="4" t="s">
        <v>41</v>
      </c>
      <c r="G24" s="4" t="s">
        <v>200</v>
      </c>
      <c r="H24" s="4" t="s">
        <v>200</v>
      </c>
      <c r="I24" s="4" t="s">
        <v>200</v>
      </c>
      <c r="J24" s="4" t="s">
        <v>166</v>
      </c>
      <c r="K24" s="4" t="s">
        <v>16</v>
      </c>
      <c r="L24" s="4" t="s">
        <v>71</v>
      </c>
      <c r="M24" s="4" t="s">
        <v>200</v>
      </c>
      <c r="N24" s="4" t="s">
        <v>200</v>
      </c>
      <c r="O24" s="4" t="s">
        <v>17</v>
      </c>
      <c r="P24" s="4" t="s">
        <v>181</v>
      </c>
      <c r="Q24" s="4" t="s">
        <v>239</v>
      </c>
      <c r="R24" s="4" t="s">
        <v>243</v>
      </c>
      <c r="S24" s="4" t="s">
        <v>19</v>
      </c>
    </row>
    <row r="25" spans="1:19" ht="12.75" x14ac:dyDescent="0.2">
      <c r="A25" s="49">
        <v>24</v>
      </c>
      <c r="B25" s="2" t="s">
        <v>35</v>
      </c>
      <c r="C25" s="2" t="s">
        <v>44</v>
      </c>
      <c r="D25" s="2" t="s">
        <v>40</v>
      </c>
      <c r="E25" s="2" t="s">
        <v>94</v>
      </c>
      <c r="F25" s="2" t="s">
        <v>41</v>
      </c>
      <c r="G25" s="2" t="s">
        <v>200</v>
      </c>
      <c r="H25" s="2" t="s">
        <v>200</v>
      </c>
      <c r="I25" s="2" t="s">
        <v>200</v>
      </c>
      <c r="J25" s="2" t="s">
        <v>166</v>
      </c>
      <c r="K25" s="2" t="s">
        <v>16</v>
      </c>
      <c r="L25" s="2" t="s">
        <v>71</v>
      </c>
      <c r="M25" s="2" t="s">
        <v>163</v>
      </c>
      <c r="N25" s="2" t="s">
        <v>174</v>
      </c>
      <c r="O25" s="2" t="s">
        <v>17</v>
      </c>
      <c r="P25" s="4" t="s">
        <v>181</v>
      </c>
      <c r="Q25" s="4" t="s">
        <v>239</v>
      </c>
      <c r="R25" s="4" t="s">
        <v>243</v>
      </c>
      <c r="S25" s="2" t="s">
        <v>26</v>
      </c>
    </row>
    <row r="26" spans="1:19" ht="12.75" x14ac:dyDescent="0.2">
      <c r="A26" s="48">
        <v>25</v>
      </c>
      <c r="B26" s="4" t="s">
        <v>11</v>
      </c>
      <c r="C26" s="4" t="s">
        <v>44</v>
      </c>
      <c r="D26" s="4" t="s">
        <v>40</v>
      </c>
      <c r="E26" s="4" t="s">
        <v>76</v>
      </c>
      <c r="F26" s="4" t="s">
        <v>41</v>
      </c>
      <c r="G26" s="4" t="s">
        <v>200</v>
      </c>
      <c r="H26" s="4" t="s">
        <v>200</v>
      </c>
      <c r="I26" s="4" t="s">
        <v>200</v>
      </c>
      <c r="J26" s="4" t="s">
        <v>166</v>
      </c>
      <c r="K26" s="4" t="s">
        <v>16</v>
      </c>
      <c r="L26" s="4" t="s">
        <v>71</v>
      </c>
      <c r="M26" s="4" t="s">
        <v>200</v>
      </c>
      <c r="N26" s="4" t="s">
        <v>200</v>
      </c>
      <c r="O26" s="4" t="s">
        <v>17</v>
      </c>
      <c r="P26" s="4" t="s">
        <v>181</v>
      </c>
      <c r="Q26" s="4" t="s">
        <v>239</v>
      </c>
      <c r="R26" s="4" t="s">
        <v>243</v>
      </c>
      <c r="S26" s="4" t="s">
        <v>26</v>
      </c>
    </row>
    <row r="27" spans="1:19" ht="12.75" x14ac:dyDescent="0.2">
      <c r="A27" s="49">
        <v>26</v>
      </c>
      <c r="B27" s="2" t="s">
        <v>35</v>
      </c>
      <c r="C27" s="2" t="s">
        <v>49</v>
      </c>
      <c r="D27" s="2" t="s">
        <v>45</v>
      </c>
      <c r="E27" s="2" t="s">
        <v>31</v>
      </c>
      <c r="F27" s="2" t="s">
        <v>41</v>
      </c>
      <c r="G27" s="2" t="s">
        <v>200</v>
      </c>
      <c r="H27" s="2" t="s">
        <v>200</v>
      </c>
      <c r="I27" s="2" t="s">
        <v>200</v>
      </c>
      <c r="J27" s="2" t="s">
        <v>166</v>
      </c>
      <c r="K27" s="2" t="s">
        <v>16</v>
      </c>
      <c r="L27" s="2" t="s">
        <v>71</v>
      </c>
      <c r="M27" s="2" t="s">
        <v>163</v>
      </c>
      <c r="N27" s="2" t="s">
        <v>200</v>
      </c>
      <c r="O27" s="2" t="s">
        <v>24</v>
      </c>
      <c r="P27" s="4" t="s">
        <v>181</v>
      </c>
      <c r="Q27" s="4" t="s">
        <v>239</v>
      </c>
      <c r="R27" s="4" t="s">
        <v>243</v>
      </c>
      <c r="S27" s="2" t="s">
        <v>26</v>
      </c>
    </row>
    <row r="28" spans="1:19" ht="12.75" x14ac:dyDescent="0.2">
      <c r="A28" s="48">
        <v>27</v>
      </c>
      <c r="B28" s="4" t="s">
        <v>35</v>
      </c>
      <c r="C28" s="4" t="s">
        <v>44</v>
      </c>
      <c r="D28" s="4" t="s">
        <v>45</v>
      </c>
      <c r="E28" s="4" t="s">
        <v>94</v>
      </c>
      <c r="F28" s="4" t="s">
        <v>41</v>
      </c>
      <c r="G28" s="4" t="s">
        <v>200</v>
      </c>
      <c r="H28" s="4" t="s">
        <v>200</v>
      </c>
      <c r="I28" s="4" t="s">
        <v>200</v>
      </c>
      <c r="J28" s="4" t="s">
        <v>166</v>
      </c>
      <c r="K28" s="4" t="s">
        <v>16</v>
      </c>
      <c r="L28" s="4" t="s">
        <v>200</v>
      </c>
      <c r="M28" s="4" t="s">
        <v>200</v>
      </c>
      <c r="N28" s="4" t="s">
        <v>200</v>
      </c>
      <c r="O28" s="4" t="s">
        <v>17</v>
      </c>
      <c r="P28" s="4" t="s">
        <v>251</v>
      </c>
      <c r="Q28" s="4" t="s">
        <v>239</v>
      </c>
      <c r="R28" s="4" t="s">
        <v>243</v>
      </c>
      <c r="S28" s="4" t="s">
        <v>19</v>
      </c>
    </row>
    <row r="29" spans="1:19" ht="12.75" x14ac:dyDescent="0.2">
      <c r="A29" s="49">
        <v>28</v>
      </c>
      <c r="B29" s="2" t="s">
        <v>35</v>
      </c>
      <c r="C29" s="2" t="s">
        <v>44</v>
      </c>
      <c r="D29" s="2" t="s">
        <v>45</v>
      </c>
      <c r="E29" s="2" t="s">
        <v>94</v>
      </c>
      <c r="F29" s="2" t="s">
        <v>41</v>
      </c>
      <c r="G29" s="2" t="s">
        <v>200</v>
      </c>
      <c r="H29" s="2" t="s">
        <v>200</v>
      </c>
      <c r="I29" s="2" t="s">
        <v>200</v>
      </c>
      <c r="J29" s="2" t="s">
        <v>166</v>
      </c>
      <c r="K29" s="2" t="s">
        <v>16</v>
      </c>
      <c r="L29" s="2" t="s">
        <v>200</v>
      </c>
      <c r="M29" s="2" t="s">
        <v>200</v>
      </c>
      <c r="N29" s="2" t="s">
        <v>200</v>
      </c>
      <c r="O29" s="2" t="s">
        <v>17</v>
      </c>
      <c r="P29" s="4" t="s">
        <v>181</v>
      </c>
      <c r="Q29" s="4" t="s">
        <v>239</v>
      </c>
      <c r="R29" s="4" t="s">
        <v>243</v>
      </c>
      <c r="S29" s="2" t="s">
        <v>19</v>
      </c>
    </row>
    <row r="30" spans="1:19" ht="12.75" x14ac:dyDescent="0.2">
      <c r="A30" s="48">
        <v>29</v>
      </c>
      <c r="B30" s="4" t="s">
        <v>11</v>
      </c>
      <c r="C30" s="4" t="s">
        <v>44</v>
      </c>
      <c r="D30" s="4" t="s">
        <v>61</v>
      </c>
      <c r="E30" s="4" t="s">
        <v>31</v>
      </c>
      <c r="F30" s="4" t="s">
        <v>41</v>
      </c>
      <c r="G30" s="4" t="s">
        <v>22</v>
      </c>
      <c r="H30" s="4" t="s">
        <v>200</v>
      </c>
      <c r="I30" s="4" t="s">
        <v>200</v>
      </c>
      <c r="J30" s="4" t="s">
        <v>166</v>
      </c>
      <c r="K30" s="4" t="s">
        <v>16</v>
      </c>
      <c r="L30" s="4" t="s">
        <v>71</v>
      </c>
      <c r="M30" s="4" t="s">
        <v>163</v>
      </c>
      <c r="N30" s="4" t="s">
        <v>200</v>
      </c>
      <c r="O30" s="4" t="s">
        <v>17</v>
      </c>
      <c r="P30" s="4" t="s">
        <v>181</v>
      </c>
      <c r="Q30" s="4" t="s">
        <v>239</v>
      </c>
      <c r="R30" s="4" t="s">
        <v>243</v>
      </c>
      <c r="S30" s="4" t="s">
        <v>19</v>
      </c>
    </row>
    <row r="31" spans="1:19" ht="12.75" x14ac:dyDescent="0.2">
      <c r="A31" s="49">
        <v>30</v>
      </c>
      <c r="B31" s="2" t="s">
        <v>35</v>
      </c>
      <c r="C31" s="2" t="s">
        <v>44</v>
      </c>
      <c r="D31" s="2" t="s">
        <v>13</v>
      </c>
      <c r="E31" s="2" t="s">
        <v>46</v>
      </c>
      <c r="F31" s="2" t="s">
        <v>41</v>
      </c>
      <c r="G31" s="2" t="s">
        <v>200</v>
      </c>
      <c r="H31" s="2" t="s">
        <v>200</v>
      </c>
      <c r="I31" s="2" t="s">
        <v>200</v>
      </c>
      <c r="J31" s="2" t="s">
        <v>166</v>
      </c>
      <c r="K31" s="2" t="s">
        <v>16</v>
      </c>
      <c r="L31" s="2" t="s">
        <v>71</v>
      </c>
      <c r="M31" s="2" t="s">
        <v>163</v>
      </c>
      <c r="N31" s="2" t="s">
        <v>200</v>
      </c>
      <c r="O31" s="2" t="s">
        <v>17</v>
      </c>
      <c r="P31" s="4" t="s">
        <v>181</v>
      </c>
      <c r="Q31" s="4" t="s">
        <v>239</v>
      </c>
      <c r="R31" s="4" t="s">
        <v>243</v>
      </c>
      <c r="S31" s="2" t="s">
        <v>19</v>
      </c>
    </row>
    <row r="32" spans="1:19" ht="12.75" x14ac:dyDescent="0.2">
      <c r="A32" s="48">
        <v>31</v>
      </c>
      <c r="B32" s="4" t="s">
        <v>35</v>
      </c>
      <c r="C32" s="4" t="s">
        <v>44</v>
      </c>
      <c r="D32" s="4" t="s">
        <v>61</v>
      </c>
      <c r="E32" s="4" t="s">
        <v>31</v>
      </c>
      <c r="F32" s="4" t="s">
        <v>41</v>
      </c>
      <c r="G32" s="4" t="s">
        <v>200</v>
      </c>
      <c r="H32" s="4" t="s">
        <v>200</v>
      </c>
      <c r="I32" s="4" t="s">
        <v>200</v>
      </c>
      <c r="J32" s="4" t="s">
        <v>166</v>
      </c>
      <c r="K32" s="4" t="s">
        <v>16</v>
      </c>
      <c r="L32" s="4" t="s">
        <v>163</v>
      </c>
      <c r="M32" s="4" t="s">
        <v>200</v>
      </c>
      <c r="N32" s="4" t="s">
        <v>200</v>
      </c>
      <c r="O32" s="4" t="s">
        <v>17</v>
      </c>
      <c r="P32" s="4" t="s">
        <v>181</v>
      </c>
      <c r="Q32" s="4" t="s">
        <v>239</v>
      </c>
      <c r="R32" s="4" t="s">
        <v>243</v>
      </c>
      <c r="S32" s="4" t="s">
        <v>19</v>
      </c>
    </row>
    <row r="33" spans="1:19" ht="12.75" x14ac:dyDescent="0.2">
      <c r="A33" s="49">
        <v>32</v>
      </c>
      <c r="B33" s="2" t="s">
        <v>35</v>
      </c>
      <c r="C33" s="2" t="s">
        <v>44</v>
      </c>
      <c r="D33" s="2" t="s">
        <v>45</v>
      </c>
      <c r="E33" s="2" t="s">
        <v>94</v>
      </c>
      <c r="F33" s="2" t="s">
        <v>41</v>
      </c>
      <c r="G33" s="2" t="s">
        <v>200</v>
      </c>
      <c r="H33" s="2" t="s">
        <v>200</v>
      </c>
      <c r="I33" s="2" t="s">
        <v>200</v>
      </c>
      <c r="J33" s="2" t="s">
        <v>166</v>
      </c>
      <c r="K33" s="2" t="s">
        <v>16</v>
      </c>
      <c r="L33" s="2" t="s">
        <v>71</v>
      </c>
      <c r="M33" s="2" t="s">
        <v>163</v>
      </c>
      <c r="N33" s="2" t="s">
        <v>200</v>
      </c>
      <c r="O33" s="2" t="s">
        <v>17</v>
      </c>
      <c r="P33" s="4" t="s">
        <v>181</v>
      </c>
      <c r="Q33" s="4" t="s">
        <v>239</v>
      </c>
      <c r="R33" s="4" t="s">
        <v>243</v>
      </c>
      <c r="S33" s="2" t="s">
        <v>19</v>
      </c>
    </row>
    <row r="34" spans="1:19" ht="12.75" x14ac:dyDescent="0.2">
      <c r="A34" s="48">
        <v>33</v>
      </c>
      <c r="B34" s="4" t="s">
        <v>35</v>
      </c>
      <c r="C34" s="4" t="s">
        <v>44</v>
      </c>
      <c r="D34" s="4" t="s">
        <v>13</v>
      </c>
      <c r="E34" s="4" t="s">
        <v>94</v>
      </c>
      <c r="F34" s="4" t="s">
        <v>41</v>
      </c>
      <c r="G34" s="4" t="s">
        <v>200</v>
      </c>
      <c r="H34" s="4" t="s">
        <v>200</v>
      </c>
      <c r="I34" s="4" t="s">
        <v>200</v>
      </c>
      <c r="J34" s="4" t="s">
        <v>166</v>
      </c>
      <c r="K34" s="4" t="s">
        <v>16</v>
      </c>
      <c r="L34" s="4" t="s">
        <v>71</v>
      </c>
      <c r="M34" s="4" t="s">
        <v>163</v>
      </c>
      <c r="N34" s="4" t="s">
        <v>200</v>
      </c>
      <c r="O34" s="4" t="s">
        <v>17</v>
      </c>
      <c r="P34" s="4" t="s">
        <v>181</v>
      </c>
      <c r="Q34" s="4" t="s">
        <v>239</v>
      </c>
      <c r="R34" s="4" t="s">
        <v>243</v>
      </c>
      <c r="S34" s="4" t="s">
        <v>19</v>
      </c>
    </row>
    <row r="35" spans="1:19" ht="12.75" x14ac:dyDescent="0.2">
      <c r="A35" s="49">
        <v>34</v>
      </c>
      <c r="B35" s="2" t="s">
        <v>11</v>
      </c>
      <c r="C35" s="2" t="s">
        <v>44</v>
      </c>
      <c r="D35" s="2" t="s">
        <v>61</v>
      </c>
      <c r="E35" s="2" t="s">
        <v>76</v>
      </c>
      <c r="F35" s="2" t="s">
        <v>41</v>
      </c>
      <c r="G35" s="2" t="s">
        <v>200</v>
      </c>
      <c r="H35" s="2" t="s">
        <v>200</v>
      </c>
      <c r="I35" s="2" t="s">
        <v>200</v>
      </c>
      <c r="J35" s="2" t="s">
        <v>166</v>
      </c>
      <c r="K35" s="2" t="s">
        <v>16</v>
      </c>
      <c r="L35" s="2" t="s">
        <v>71</v>
      </c>
      <c r="M35" s="2" t="s">
        <v>163</v>
      </c>
      <c r="N35" s="2" t="s">
        <v>200</v>
      </c>
      <c r="O35" s="2" t="s">
        <v>17</v>
      </c>
      <c r="P35" s="4" t="s">
        <v>181</v>
      </c>
      <c r="Q35" s="4" t="s">
        <v>239</v>
      </c>
      <c r="R35" s="4" t="s">
        <v>243</v>
      </c>
      <c r="S35" s="2" t="s">
        <v>19</v>
      </c>
    </row>
    <row r="36" spans="1:19" ht="12.75" x14ac:dyDescent="0.2">
      <c r="A36" s="48">
        <v>35</v>
      </c>
      <c r="B36" s="4" t="s">
        <v>35</v>
      </c>
      <c r="C36" s="4" t="s">
        <v>12</v>
      </c>
      <c r="D36" s="4" t="s">
        <v>50</v>
      </c>
      <c r="E36" s="4" t="s">
        <v>51</v>
      </c>
      <c r="F36" s="4" t="s">
        <v>22</v>
      </c>
      <c r="G36" s="4" t="s">
        <v>200</v>
      </c>
      <c r="H36" s="4" t="s">
        <v>200</v>
      </c>
      <c r="I36" s="4" t="s">
        <v>200</v>
      </c>
      <c r="J36" s="4" t="s">
        <v>166</v>
      </c>
      <c r="K36" s="4" t="s">
        <v>16</v>
      </c>
      <c r="L36" s="4" t="s">
        <v>71</v>
      </c>
      <c r="M36" s="4" t="s">
        <v>200</v>
      </c>
      <c r="N36" s="4" t="s">
        <v>200</v>
      </c>
      <c r="O36" s="4" t="s">
        <v>24</v>
      </c>
      <c r="P36" s="4" t="s">
        <v>181</v>
      </c>
      <c r="Q36" s="4" t="s">
        <v>242</v>
      </c>
      <c r="R36" s="2" t="s">
        <v>72</v>
      </c>
      <c r="S36" s="4" t="s">
        <v>26</v>
      </c>
    </row>
    <row r="37" spans="1:19" ht="12.75" x14ac:dyDescent="0.2">
      <c r="A37" s="49">
        <v>36</v>
      </c>
      <c r="B37" s="2" t="s">
        <v>35</v>
      </c>
      <c r="C37" s="2" t="s">
        <v>54</v>
      </c>
      <c r="D37" s="2" t="s">
        <v>50</v>
      </c>
      <c r="E37" s="2" t="s">
        <v>31</v>
      </c>
      <c r="F37" s="2" t="s">
        <v>22</v>
      </c>
      <c r="G37" s="2" t="s">
        <v>200</v>
      </c>
      <c r="H37" s="2" t="s">
        <v>200</v>
      </c>
      <c r="I37" s="2" t="s">
        <v>200</v>
      </c>
      <c r="J37" s="2" t="s">
        <v>166</v>
      </c>
      <c r="K37" s="2" t="s">
        <v>16</v>
      </c>
      <c r="L37" s="2" t="s">
        <v>71</v>
      </c>
      <c r="M37" s="2" t="s">
        <v>200</v>
      </c>
      <c r="N37" s="2" t="s">
        <v>200</v>
      </c>
      <c r="O37" s="2" t="s">
        <v>24</v>
      </c>
      <c r="P37" s="4" t="s">
        <v>181</v>
      </c>
      <c r="Q37" s="4" t="s">
        <v>242</v>
      </c>
      <c r="R37" s="2" t="s">
        <v>72</v>
      </c>
      <c r="S37" s="2" t="s">
        <v>26</v>
      </c>
    </row>
    <row r="38" spans="1:19" ht="12.75" x14ac:dyDescent="0.2">
      <c r="A38" s="48">
        <v>37</v>
      </c>
      <c r="B38" s="4" t="s">
        <v>11</v>
      </c>
      <c r="C38" s="4" t="s">
        <v>54</v>
      </c>
      <c r="D38" s="4" t="s">
        <v>45</v>
      </c>
      <c r="E38" s="4" t="s">
        <v>46</v>
      </c>
      <c r="F38" s="4" t="s">
        <v>41</v>
      </c>
      <c r="G38" s="4" t="s">
        <v>200</v>
      </c>
      <c r="H38" s="4" t="s">
        <v>200</v>
      </c>
      <c r="I38" s="4" t="s">
        <v>200</v>
      </c>
      <c r="J38" s="4" t="s">
        <v>166</v>
      </c>
      <c r="K38" s="4" t="s">
        <v>16</v>
      </c>
      <c r="L38" s="4" t="s">
        <v>71</v>
      </c>
      <c r="M38" s="4" t="s">
        <v>200</v>
      </c>
      <c r="N38" s="4" t="s">
        <v>200</v>
      </c>
      <c r="O38" s="4" t="s">
        <v>17</v>
      </c>
      <c r="P38" s="4" t="s">
        <v>181</v>
      </c>
      <c r="Q38" s="4" t="s">
        <v>242</v>
      </c>
      <c r="R38" s="2" t="s">
        <v>72</v>
      </c>
      <c r="S38" s="4" t="s">
        <v>26</v>
      </c>
    </row>
    <row r="39" spans="1:19" ht="12.75" x14ac:dyDescent="0.2">
      <c r="A39" s="49">
        <v>38</v>
      </c>
      <c r="B39" s="2" t="s">
        <v>11</v>
      </c>
      <c r="C39" s="2" t="s">
        <v>20</v>
      </c>
      <c r="D39" s="2" t="s">
        <v>61</v>
      </c>
      <c r="E39" s="2" t="s">
        <v>31</v>
      </c>
      <c r="F39" s="2" t="s">
        <v>22</v>
      </c>
      <c r="G39" s="2" t="s">
        <v>200</v>
      </c>
      <c r="H39" s="2" t="s">
        <v>200</v>
      </c>
      <c r="I39" s="2" t="s">
        <v>200</v>
      </c>
      <c r="J39" s="2" t="s">
        <v>166</v>
      </c>
      <c r="K39" s="2" t="s">
        <v>16</v>
      </c>
      <c r="L39" s="2" t="s">
        <v>71</v>
      </c>
      <c r="M39" s="2" t="s">
        <v>200</v>
      </c>
      <c r="N39" s="2" t="s">
        <v>200</v>
      </c>
      <c r="O39" s="2" t="s">
        <v>24</v>
      </c>
      <c r="P39" s="4" t="s">
        <v>181</v>
      </c>
      <c r="Q39" s="4" t="s">
        <v>242</v>
      </c>
      <c r="R39" s="2" t="s">
        <v>72</v>
      </c>
      <c r="S39" s="2" t="s">
        <v>26</v>
      </c>
    </row>
    <row r="40" spans="1:19" ht="12.75" x14ac:dyDescent="0.2">
      <c r="A40" s="48">
        <v>39</v>
      </c>
      <c r="B40" s="4" t="s">
        <v>11</v>
      </c>
      <c r="C40" s="4" t="s">
        <v>49</v>
      </c>
      <c r="D40" s="4" t="s">
        <v>45</v>
      </c>
      <c r="E40" s="4" t="s">
        <v>46</v>
      </c>
      <c r="F40" s="4" t="s">
        <v>41</v>
      </c>
      <c r="G40" s="4" t="s">
        <v>200</v>
      </c>
      <c r="H40" s="4" t="s">
        <v>200</v>
      </c>
      <c r="I40" s="4" t="s">
        <v>200</v>
      </c>
      <c r="J40" s="4" t="s">
        <v>166</v>
      </c>
      <c r="K40" s="4" t="s">
        <v>16</v>
      </c>
      <c r="L40" s="4" t="s">
        <v>71</v>
      </c>
      <c r="M40" s="4" t="s">
        <v>200</v>
      </c>
      <c r="N40" s="4" t="s">
        <v>200</v>
      </c>
      <c r="O40" s="4" t="s">
        <v>17</v>
      </c>
      <c r="P40" s="4" t="s">
        <v>181</v>
      </c>
      <c r="Q40" s="4" t="s">
        <v>242</v>
      </c>
      <c r="R40" s="2" t="s">
        <v>72</v>
      </c>
      <c r="S40" s="4" t="s">
        <v>26</v>
      </c>
    </row>
    <row r="41" spans="1:19" ht="12.75" x14ac:dyDescent="0.2">
      <c r="A41" s="49">
        <v>40</v>
      </c>
      <c r="B41" s="2" t="s">
        <v>11</v>
      </c>
      <c r="C41" s="2" t="s">
        <v>54</v>
      </c>
      <c r="D41" s="2" t="s">
        <v>45</v>
      </c>
      <c r="E41" s="2" t="s">
        <v>46</v>
      </c>
      <c r="F41" s="2" t="s">
        <v>41</v>
      </c>
      <c r="G41" s="2" t="s">
        <v>200</v>
      </c>
      <c r="H41" s="2" t="s">
        <v>200</v>
      </c>
      <c r="I41" s="2" t="s">
        <v>200</v>
      </c>
      <c r="J41" s="2" t="s">
        <v>166</v>
      </c>
      <c r="K41" s="2" t="s">
        <v>16</v>
      </c>
      <c r="L41" s="2" t="s">
        <v>71</v>
      </c>
      <c r="M41" s="2" t="s">
        <v>200</v>
      </c>
      <c r="N41" s="2" t="s">
        <v>200</v>
      </c>
      <c r="O41" s="2" t="s">
        <v>24</v>
      </c>
      <c r="P41" s="4" t="s">
        <v>181</v>
      </c>
      <c r="Q41" s="4" t="s">
        <v>242</v>
      </c>
      <c r="R41" s="2" t="s">
        <v>72</v>
      </c>
      <c r="S41" s="2" t="s">
        <v>26</v>
      </c>
    </row>
    <row r="42" spans="1:19" ht="12.75" x14ac:dyDescent="0.2">
      <c r="A42" s="48">
        <v>41</v>
      </c>
      <c r="B42" s="4" t="s">
        <v>57</v>
      </c>
      <c r="C42" s="4" t="s">
        <v>54</v>
      </c>
      <c r="D42" s="4" t="s">
        <v>50</v>
      </c>
      <c r="E42" s="4" t="s">
        <v>46</v>
      </c>
      <c r="F42" s="4" t="s">
        <v>41</v>
      </c>
      <c r="G42" s="4" t="s">
        <v>200</v>
      </c>
      <c r="H42" s="4" t="s">
        <v>200</v>
      </c>
      <c r="I42" s="4" t="s">
        <v>200</v>
      </c>
      <c r="J42" s="4" t="s">
        <v>166</v>
      </c>
      <c r="K42" s="4" t="s">
        <v>16</v>
      </c>
      <c r="L42" s="4" t="s">
        <v>71</v>
      </c>
      <c r="M42" s="4" t="s">
        <v>200</v>
      </c>
      <c r="N42" s="4" t="s">
        <v>200</v>
      </c>
      <c r="O42" s="4" t="s">
        <v>24</v>
      </c>
      <c r="P42" s="4" t="s">
        <v>181</v>
      </c>
      <c r="Q42" s="4" t="s">
        <v>242</v>
      </c>
      <c r="R42" s="2" t="s">
        <v>72</v>
      </c>
      <c r="S42" s="4" t="s">
        <v>26</v>
      </c>
    </row>
    <row r="43" spans="1:19" ht="12.75" x14ac:dyDescent="0.2">
      <c r="A43" s="49">
        <v>42</v>
      </c>
      <c r="B43" s="2" t="s">
        <v>11</v>
      </c>
      <c r="C43" s="2" t="s">
        <v>49</v>
      </c>
      <c r="D43" s="2" t="s">
        <v>45</v>
      </c>
      <c r="E43" s="2" t="s">
        <v>46</v>
      </c>
      <c r="F43" s="2" t="s">
        <v>41</v>
      </c>
      <c r="G43" s="2" t="s">
        <v>200</v>
      </c>
      <c r="H43" s="2" t="s">
        <v>200</v>
      </c>
      <c r="I43" s="2" t="s">
        <v>200</v>
      </c>
      <c r="J43" s="2" t="s">
        <v>166</v>
      </c>
      <c r="K43" s="2" t="s">
        <v>16</v>
      </c>
      <c r="L43" s="2" t="s">
        <v>71</v>
      </c>
      <c r="M43" s="2" t="s">
        <v>200</v>
      </c>
      <c r="N43" s="2" t="s">
        <v>200</v>
      </c>
      <c r="O43" s="2" t="s">
        <v>17</v>
      </c>
      <c r="P43" s="4" t="s">
        <v>181</v>
      </c>
      <c r="Q43" s="4" t="s">
        <v>242</v>
      </c>
      <c r="R43" s="2" t="s">
        <v>72</v>
      </c>
      <c r="S43" s="2" t="s">
        <v>26</v>
      </c>
    </row>
    <row r="44" spans="1:19" ht="12.75" x14ac:dyDescent="0.2">
      <c r="A44" s="48">
        <v>43</v>
      </c>
      <c r="B44" s="4" t="s">
        <v>35</v>
      </c>
      <c r="C44" s="4" t="s">
        <v>12</v>
      </c>
      <c r="D44" s="4" t="s">
        <v>61</v>
      </c>
      <c r="E44" s="4" t="s">
        <v>31</v>
      </c>
      <c r="F44" s="4" t="s">
        <v>22</v>
      </c>
      <c r="G44" s="4" t="s">
        <v>200</v>
      </c>
      <c r="H44" s="4" t="s">
        <v>200</v>
      </c>
      <c r="I44" s="4" t="s">
        <v>200</v>
      </c>
      <c r="J44" s="4" t="s">
        <v>166</v>
      </c>
      <c r="K44" s="4" t="s">
        <v>71</v>
      </c>
      <c r="L44" s="4" t="s">
        <v>200</v>
      </c>
      <c r="M44" s="4" t="s">
        <v>200</v>
      </c>
      <c r="N44" s="4" t="s">
        <v>200</v>
      </c>
      <c r="O44" s="4" t="s">
        <v>24</v>
      </c>
      <c r="P44" s="4" t="s">
        <v>181</v>
      </c>
      <c r="Q44" s="4" t="s">
        <v>242</v>
      </c>
      <c r="R44" s="2" t="s">
        <v>72</v>
      </c>
      <c r="S44" s="4" t="s">
        <v>26</v>
      </c>
    </row>
    <row r="45" spans="1:19" ht="12.75" x14ac:dyDescent="0.2">
      <c r="A45" s="49">
        <v>44</v>
      </c>
      <c r="B45" s="2" t="s">
        <v>35</v>
      </c>
      <c r="C45" s="2" t="s">
        <v>88</v>
      </c>
      <c r="D45" s="2" t="s">
        <v>61</v>
      </c>
      <c r="E45" s="2" t="s">
        <v>51</v>
      </c>
      <c r="F45" s="2" t="s">
        <v>22</v>
      </c>
      <c r="G45" s="2" t="s">
        <v>200</v>
      </c>
      <c r="H45" s="2" t="s">
        <v>200</v>
      </c>
      <c r="I45" s="2" t="s">
        <v>200</v>
      </c>
      <c r="J45" s="2" t="s">
        <v>166</v>
      </c>
      <c r="K45" s="2" t="s">
        <v>16</v>
      </c>
      <c r="L45" s="2" t="s">
        <v>71</v>
      </c>
      <c r="M45" s="2" t="s">
        <v>200</v>
      </c>
      <c r="N45" s="2" t="s">
        <v>200</v>
      </c>
      <c r="O45" s="2" t="s">
        <v>24</v>
      </c>
      <c r="P45" s="4" t="s">
        <v>181</v>
      </c>
      <c r="Q45" s="4" t="s">
        <v>242</v>
      </c>
      <c r="R45" s="2" t="s">
        <v>72</v>
      </c>
      <c r="S45" s="2" t="s">
        <v>176</v>
      </c>
    </row>
    <row r="46" spans="1:19" ht="12.75" x14ac:dyDescent="0.2">
      <c r="A46" s="48">
        <v>45</v>
      </c>
      <c r="B46" s="4" t="s">
        <v>11</v>
      </c>
      <c r="C46" s="4" t="s">
        <v>146</v>
      </c>
      <c r="D46" s="4" t="s">
        <v>61</v>
      </c>
      <c r="E46" s="4" t="s">
        <v>147</v>
      </c>
      <c r="F46" s="4" t="s">
        <v>22</v>
      </c>
      <c r="G46" s="4" t="s">
        <v>200</v>
      </c>
      <c r="H46" s="4" t="s">
        <v>200</v>
      </c>
      <c r="I46" s="4" t="s">
        <v>200</v>
      </c>
      <c r="J46" s="4" t="s">
        <v>16</v>
      </c>
      <c r="K46" s="4" t="s">
        <v>71</v>
      </c>
      <c r="L46" s="4" t="s">
        <v>200</v>
      </c>
      <c r="M46" s="4" t="s">
        <v>200</v>
      </c>
      <c r="N46" s="4" t="s">
        <v>200</v>
      </c>
      <c r="O46" s="4" t="s">
        <v>24</v>
      </c>
      <c r="P46" s="4" t="s">
        <v>181</v>
      </c>
      <c r="Q46" s="4" t="s">
        <v>242</v>
      </c>
      <c r="R46" s="2" t="s">
        <v>72</v>
      </c>
      <c r="S46" s="4" t="s">
        <v>26</v>
      </c>
    </row>
    <row r="47" spans="1:19" ht="12.75" x14ac:dyDescent="0.2">
      <c r="A47" s="49">
        <v>46</v>
      </c>
      <c r="B47" s="2" t="s">
        <v>35</v>
      </c>
      <c r="C47" s="2" t="s">
        <v>44</v>
      </c>
      <c r="D47" s="2" t="s">
        <v>40</v>
      </c>
      <c r="E47" s="2" t="s">
        <v>76</v>
      </c>
      <c r="F47" s="2" t="s">
        <v>41</v>
      </c>
      <c r="G47" s="2" t="s">
        <v>22</v>
      </c>
      <c r="H47" s="2" t="s">
        <v>200</v>
      </c>
      <c r="I47" s="2" t="s">
        <v>200</v>
      </c>
      <c r="J47" s="2" t="s">
        <v>166</v>
      </c>
      <c r="K47" s="2" t="s">
        <v>16</v>
      </c>
      <c r="L47" s="2" t="s">
        <v>71</v>
      </c>
      <c r="M47" s="2" t="s">
        <v>200</v>
      </c>
      <c r="N47" s="2" t="s">
        <v>200</v>
      </c>
      <c r="O47" s="2" t="s">
        <v>24</v>
      </c>
      <c r="P47" s="4" t="s">
        <v>181</v>
      </c>
      <c r="Q47" s="4" t="s">
        <v>242</v>
      </c>
      <c r="R47" s="2" t="s">
        <v>72</v>
      </c>
      <c r="S47" s="2" t="s">
        <v>26</v>
      </c>
    </row>
    <row r="48" spans="1:19" ht="12.75" x14ac:dyDescent="0.2">
      <c r="A48" s="48">
        <v>47</v>
      </c>
      <c r="B48" s="4" t="s">
        <v>35</v>
      </c>
      <c r="C48" s="4" t="s">
        <v>49</v>
      </c>
      <c r="D48" s="4" t="s">
        <v>45</v>
      </c>
      <c r="E48" s="4" t="s">
        <v>94</v>
      </c>
      <c r="F48" s="4" t="s">
        <v>41</v>
      </c>
      <c r="G48" s="4" t="s">
        <v>22</v>
      </c>
      <c r="H48" s="4" t="s">
        <v>200</v>
      </c>
      <c r="I48" s="4" t="s">
        <v>200</v>
      </c>
      <c r="J48" s="4" t="s">
        <v>166</v>
      </c>
      <c r="K48" s="4" t="s">
        <v>16</v>
      </c>
      <c r="L48" s="4" t="s">
        <v>71</v>
      </c>
      <c r="M48" s="4" t="s">
        <v>200</v>
      </c>
      <c r="N48" s="4" t="s">
        <v>200</v>
      </c>
      <c r="O48" s="4" t="s">
        <v>24</v>
      </c>
      <c r="P48" s="4" t="s">
        <v>181</v>
      </c>
      <c r="Q48" s="4" t="s">
        <v>242</v>
      </c>
      <c r="R48" s="2" t="s">
        <v>72</v>
      </c>
      <c r="S48" s="4" t="s">
        <v>26</v>
      </c>
    </row>
    <row r="49" spans="1:19" ht="12.75" x14ac:dyDescent="0.2">
      <c r="A49" s="49">
        <v>48</v>
      </c>
      <c r="B49" s="2" t="s">
        <v>11</v>
      </c>
      <c r="C49" s="2" t="s">
        <v>12</v>
      </c>
      <c r="D49" s="2" t="s">
        <v>50</v>
      </c>
      <c r="E49" s="2" t="s">
        <v>31</v>
      </c>
      <c r="F49" s="2" t="s">
        <v>41</v>
      </c>
      <c r="G49" s="2" t="s">
        <v>22</v>
      </c>
      <c r="H49" s="2" t="s">
        <v>200</v>
      </c>
      <c r="I49" s="2" t="s">
        <v>200</v>
      </c>
      <c r="J49" s="2" t="s">
        <v>166</v>
      </c>
      <c r="K49" s="2" t="s">
        <v>16</v>
      </c>
      <c r="L49" s="2" t="s">
        <v>71</v>
      </c>
      <c r="M49" s="2" t="s">
        <v>200</v>
      </c>
      <c r="N49" s="2" t="s">
        <v>200</v>
      </c>
      <c r="O49" s="2" t="s">
        <v>24</v>
      </c>
      <c r="P49" s="4" t="s">
        <v>181</v>
      </c>
      <c r="Q49" s="4" t="s">
        <v>242</v>
      </c>
      <c r="R49" s="2" t="s">
        <v>72</v>
      </c>
      <c r="S49" s="2" t="s">
        <v>26</v>
      </c>
    </row>
    <row r="50" spans="1:19" ht="12.75" x14ac:dyDescent="0.2">
      <c r="A50" s="48">
        <v>49</v>
      </c>
      <c r="B50" s="4" t="s">
        <v>35</v>
      </c>
      <c r="C50" s="4" t="s">
        <v>49</v>
      </c>
      <c r="D50" s="4" t="s">
        <v>50</v>
      </c>
      <c r="E50" s="4" t="s">
        <v>31</v>
      </c>
      <c r="F50" s="4" t="s">
        <v>41</v>
      </c>
      <c r="G50" s="4" t="s">
        <v>22</v>
      </c>
      <c r="H50" s="4" t="s">
        <v>200</v>
      </c>
      <c r="I50" s="4" t="s">
        <v>200</v>
      </c>
      <c r="J50" s="4" t="s">
        <v>166</v>
      </c>
      <c r="K50" s="4" t="s">
        <v>16</v>
      </c>
      <c r="L50" s="4" t="s">
        <v>71</v>
      </c>
      <c r="M50" s="4" t="s">
        <v>200</v>
      </c>
      <c r="N50" s="4" t="s">
        <v>200</v>
      </c>
      <c r="O50" s="4" t="s">
        <v>24</v>
      </c>
      <c r="P50" s="4" t="s">
        <v>181</v>
      </c>
      <c r="Q50" s="4" t="s">
        <v>242</v>
      </c>
      <c r="R50" s="2" t="s">
        <v>72</v>
      </c>
      <c r="S50" s="4" t="s">
        <v>26</v>
      </c>
    </row>
    <row r="51" spans="1:19" ht="12.75" x14ac:dyDescent="0.2">
      <c r="A51" s="49">
        <v>50</v>
      </c>
      <c r="B51" s="2" t="s">
        <v>35</v>
      </c>
      <c r="C51" s="2" t="s">
        <v>54</v>
      </c>
      <c r="D51" s="2" t="s">
        <v>13</v>
      </c>
      <c r="E51" s="2" t="s">
        <v>31</v>
      </c>
      <c r="F51" s="2" t="s">
        <v>160</v>
      </c>
      <c r="G51" s="2" t="s">
        <v>22</v>
      </c>
      <c r="H51" s="2" t="s">
        <v>200</v>
      </c>
      <c r="I51" s="2" t="s">
        <v>200</v>
      </c>
      <c r="J51" s="2" t="s">
        <v>16</v>
      </c>
      <c r="K51" s="2" t="s">
        <v>71</v>
      </c>
      <c r="L51" s="2" t="s">
        <v>200</v>
      </c>
      <c r="M51" s="2" t="s">
        <v>200</v>
      </c>
      <c r="N51" s="2" t="s">
        <v>200</v>
      </c>
      <c r="O51" s="2" t="s">
        <v>24</v>
      </c>
      <c r="P51" s="4" t="s">
        <v>242</v>
      </c>
      <c r="Q51" s="2" t="s">
        <v>253</v>
      </c>
      <c r="R51" s="2" t="s">
        <v>252</v>
      </c>
      <c r="S51" s="2" t="s">
        <v>26</v>
      </c>
    </row>
    <row r="52" spans="1:19" ht="12.75" x14ac:dyDescent="0.2">
      <c r="A52" s="48">
        <v>51</v>
      </c>
      <c r="B52" s="4" t="s">
        <v>57</v>
      </c>
      <c r="C52" s="4" t="s">
        <v>12</v>
      </c>
      <c r="D52" s="4" t="s">
        <v>61</v>
      </c>
      <c r="E52" s="4" t="s">
        <v>31</v>
      </c>
      <c r="F52" s="4" t="s">
        <v>41</v>
      </c>
      <c r="G52" s="4" t="s">
        <v>22</v>
      </c>
      <c r="H52" s="4" t="s">
        <v>200</v>
      </c>
      <c r="I52" s="4" t="s">
        <v>200</v>
      </c>
      <c r="J52" s="4" t="s">
        <v>166</v>
      </c>
      <c r="K52" s="4" t="s">
        <v>16</v>
      </c>
      <c r="L52" s="4" t="s">
        <v>71</v>
      </c>
      <c r="M52" s="4" t="s">
        <v>200</v>
      </c>
      <c r="N52" s="4" t="s">
        <v>200</v>
      </c>
      <c r="O52" s="4" t="s">
        <v>24</v>
      </c>
      <c r="P52" s="4" t="s">
        <v>181</v>
      </c>
      <c r="Q52" s="4" t="s">
        <v>242</v>
      </c>
      <c r="R52" s="2" t="s">
        <v>72</v>
      </c>
      <c r="S52" s="4" t="s">
        <v>26</v>
      </c>
    </row>
    <row r="53" spans="1:19" ht="12.75" x14ac:dyDescent="0.2">
      <c r="A53" s="49">
        <v>52</v>
      </c>
      <c r="B53" s="2" t="s">
        <v>11</v>
      </c>
      <c r="C53" s="2" t="s">
        <v>88</v>
      </c>
      <c r="D53" s="2" t="s">
        <v>61</v>
      </c>
      <c r="E53" s="2" t="s">
        <v>51</v>
      </c>
      <c r="F53" s="2" t="s">
        <v>41</v>
      </c>
      <c r="G53" s="2" t="s">
        <v>22</v>
      </c>
      <c r="H53" s="2" t="s">
        <v>200</v>
      </c>
      <c r="I53" s="2" t="s">
        <v>200</v>
      </c>
      <c r="J53" s="2" t="s">
        <v>166</v>
      </c>
      <c r="K53" s="2" t="s">
        <v>16</v>
      </c>
      <c r="L53" s="2" t="s">
        <v>71</v>
      </c>
      <c r="M53" s="2" t="s">
        <v>200</v>
      </c>
      <c r="N53" s="2" t="s">
        <v>200</v>
      </c>
      <c r="O53" s="2" t="s">
        <v>24</v>
      </c>
      <c r="P53" s="4" t="s">
        <v>181</v>
      </c>
      <c r="Q53" s="4" t="s">
        <v>242</v>
      </c>
      <c r="R53" s="2" t="s">
        <v>72</v>
      </c>
      <c r="S53" s="2" t="s">
        <v>176</v>
      </c>
    </row>
    <row r="54" spans="1:19" ht="12.75" x14ac:dyDescent="0.2">
      <c r="A54" s="48">
        <v>53</v>
      </c>
      <c r="B54" s="4" t="s">
        <v>57</v>
      </c>
      <c r="C54" s="4" t="s">
        <v>146</v>
      </c>
      <c r="D54" s="4" t="s">
        <v>13</v>
      </c>
      <c r="E54" s="4" t="s">
        <v>147</v>
      </c>
      <c r="F54" s="4" t="s">
        <v>22</v>
      </c>
      <c r="G54" s="4" t="s">
        <v>200</v>
      </c>
      <c r="H54" s="4" t="s">
        <v>200</v>
      </c>
      <c r="I54" s="4" t="s">
        <v>200</v>
      </c>
      <c r="J54" s="4" t="s">
        <v>166</v>
      </c>
      <c r="K54" s="4" t="s">
        <v>16</v>
      </c>
      <c r="L54" s="4" t="s">
        <v>71</v>
      </c>
      <c r="M54" s="4" t="s">
        <v>200</v>
      </c>
      <c r="N54" s="4" t="s">
        <v>200</v>
      </c>
      <c r="O54" s="4" t="s">
        <v>24</v>
      </c>
      <c r="P54" s="4" t="s">
        <v>181</v>
      </c>
      <c r="Q54" s="4" t="s">
        <v>242</v>
      </c>
      <c r="R54" s="2" t="s">
        <v>72</v>
      </c>
      <c r="S54" s="4" t="s">
        <v>177</v>
      </c>
    </row>
    <row r="55" spans="1:19" ht="12.75" x14ac:dyDescent="0.2">
      <c r="A55" s="49">
        <v>54</v>
      </c>
      <c r="B55" s="2" t="s">
        <v>11</v>
      </c>
      <c r="C55" s="2" t="s">
        <v>49</v>
      </c>
      <c r="D55" s="2" t="s">
        <v>40</v>
      </c>
      <c r="E55" s="2" t="s">
        <v>76</v>
      </c>
      <c r="F55" s="2" t="s">
        <v>41</v>
      </c>
      <c r="G55" s="2" t="s">
        <v>22</v>
      </c>
      <c r="H55" s="2" t="s">
        <v>200</v>
      </c>
      <c r="I55" s="2" t="s">
        <v>200</v>
      </c>
      <c r="J55" s="2" t="s">
        <v>166</v>
      </c>
      <c r="K55" s="2" t="s">
        <v>16</v>
      </c>
      <c r="L55" s="2" t="s">
        <v>71</v>
      </c>
      <c r="M55" s="2" t="s">
        <v>200</v>
      </c>
      <c r="N55" s="2" t="s">
        <v>200</v>
      </c>
      <c r="O55" s="2" t="s">
        <v>24</v>
      </c>
      <c r="P55" s="4" t="s">
        <v>181</v>
      </c>
      <c r="Q55" s="4" t="s">
        <v>242</v>
      </c>
      <c r="R55" s="2" t="s">
        <v>72</v>
      </c>
      <c r="S55" s="2" t="s">
        <v>176</v>
      </c>
    </row>
    <row r="56" spans="1:19" ht="12.75" x14ac:dyDescent="0.2">
      <c r="A56" s="48">
        <v>55</v>
      </c>
      <c r="B56" s="4" t="s">
        <v>35</v>
      </c>
      <c r="C56" s="4" t="s">
        <v>49</v>
      </c>
      <c r="D56" s="4" t="s">
        <v>61</v>
      </c>
      <c r="E56" s="4" t="s">
        <v>76</v>
      </c>
      <c r="F56" s="4" t="s">
        <v>41</v>
      </c>
      <c r="G56" s="4" t="s">
        <v>22</v>
      </c>
      <c r="H56" s="4" t="s">
        <v>200</v>
      </c>
      <c r="I56" s="4" t="s">
        <v>200</v>
      </c>
      <c r="J56" s="4" t="s">
        <v>166</v>
      </c>
      <c r="K56" s="4" t="s">
        <v>16</v>
      </c>
      <c r="L56" s="4" t="s">
        <v>71</v>
      </c>
      <c r="M56" s="4" t="s">
        <v>200</v>
      </c>
      <c r="N56" s="4" t="s">
        <v>200</v>
      </c>
      <c r="O56" s="4" t="s">
        <v>24</v>
      </c>
      <c r="P56" s="4" t="s">
        <v>181</v>
      </c>
      <c r="Q56" s="4" t="s">
        <v>242</v>
      </c>
      <c r="R56" s="2" t="s">
        <v>72</v>
      </c>
      <c r="S56" s="4" t="s">
        <v>26</v>
      </c>
    </row>
    <row r="57" spans="1:19" ht="12.75" x14ac:dyDescent="0.2">
      <c r="A57" s="49">
        <v>56</v>
      </c>
      <c r="B57" s="2" t="s">
        <v>11</v>
      </c>
      <c r="C57" s="2" t="s">
        <v>49</v>
      </c>
      <c r="D57" s="2" t="s">
        <v>45</v>
      </c>
      <c r="E57" s="2" t="s">
        <v>46</v>
      </c>
      <c r="F57" s="2" t="s">
        <v>41</v>
      </c>
      <c r="G57" s="2" t="s">
        <v>172</v>
      </c>
      <c r="H57" s="2" t="s">
        <v>200</v>
      </c>
      <c r="I57" s="2" t="s">
        <v>200</v>
      </c>
      <c r="J57" s="2" t="s">
        <v>166</v>
      </c>
      <c r="K57" s="2" t="s">
        <v>16</v>
      </c>
      <c r="L57" s="2" t="s">
        <v>71</v>
      </c>
      <c r="M57" s="2" t="s">
        <v>200</v>
      </c>
      <c r="N57" s="2" t="s">
        <v>200</v>
      </c>
      <c r="O57" s="2" t="s">
        <v>17</v>
      </c>
      <c r="P57" s="4" t="s">
        <v>181</v>
      </c>
      <c r="Q57" s="4" t="s">
        <v>242</v>
      </c>
      <c r="R57" s="2" t="s">
        <v>72</v>
      </c>
      <c r="S57" s="2" t="s">
        <v>26</v>
      </c>
    </row>
    <row r="58" spans="1:19" ht="12.75" x14ac:dyDescent="0.2">
      <c r="A58" s="48">
        <v>57</v>
      </c>
      <c r="B58" s="4" t="s">
        <v>11</v>
      </c>
      <c r="C58" s="4" t="s">
        <v>12</v>
      </c>
      <c r="D58" s="4" t="s">
        <v>40</v>
      </c>
      <c r="E58" s="4" t="s">
        <v>31</v>
      </c>
      <c r="F58" s="4" t="s">
        <v>41</v>
      </c>
      <c r="G58" s="4" t="s">
        <v>22</v>
      </c>
      <c r="H58" s="4" t="s">
        <v>200</v>
      </c>
      <c r="I58" s="4" t="s">
        <v>200</v>
      </c>
      <c r="J58" s="4" t="s">
        <v>166</v>
      </c>
      <c r="K58" s="4" t="s">
        <v>16</v>
      </c>
      <c r="L58" s="4" t="s">
        <v>71</v>
      </c>
      <c r="M58" s="4" t="s">
        <v>200</v>
      </c>
      <c r="N58" s="4" t="s">
        <v>200</v>
      </c>
      <c r="O58" s="4" t="s">
        <v>24</v>
      </c>
      <c r="P58" s="4" t="s">
        <v>181</v>
      </c>
      <c r="Q58" s="4" t="s">
        <v>242</v>
      </c>
      <c r="R58" s="2" t="s">
        <v>72</v>
      </c>
      <c r="S58" s="4" t="s">
        <v>26</v>
      </c>
    </row>
    <row r="59" spans="1:19" ht="12.75" x14ac:dyDescent="0.2">
      <c r="A59" s="49">
        <v>58</v>
      </c>
      <c r="B59" s="2" t="s">
        <v>35</v>
      </c>
      <c r="C59" s="2" t="s">
        <v>12</v>
      </c>
      <c r="D59" s="2" t="s">
        <v>61</v>
      </c>
      <c r="E59" s="2" t="s">
        <v>31</v>
      </c>
      <c r="F59" s="2" t="s">
        <v>22</v>
      </c>
      <c r="G59" s="2" t="s">
        <v>200</v>
      </c>
      <c r="H59" s="2" t="s">
        <v>200</v>
      </c>
      <c r="I59" s="2" t="s">
        <v>200</v>
      </c>
      <c r="J59" s="2" t="s">
        <v>166</v>
      </c>
      <c r="K59" s="2" t="s">
        <v>16</v>
      </c>
      <c r="L59" s="2" t="s">
        <v>71</v>
      </c>
      <c r="M59" s="2" t="s">
        <v>200</v>
      </c>
      <c r="N59" s="2" t="s">
        <v>200</v>
      </c>
      <c r="O59" s="2" t="s">
        <v>24</v>
      </c>
      <c r="P59" s="4" t="s">
        <v>181</v>
      </c>
      <c r="Q59" s="4" t="s">
        <v>242</v>
      </c>
      <c r="R59" s="2" t="s">
        <v>72</v>
      </c>
      <c r="S59" s="2" t="s">
        <v>176</v>
      </c>
    </row>
    <row r="60" spans="1:19" ht="12.75" x14ac:dyDescent="0.2">
      <c r="A60" s="48">
        <v>59</v>
      </c>
      <c r="B60" s="4" t="s">
        <v>11</v>
      </c>
      <c r="C60" s="4" t="s">
        <v>20</v>
      </c>
      <c r="D60" s="4" t="s">
        <v>61</v>
      </c>
      <c r="E60" s="4" t="s">
        <v>21</v>
      </c>
      <c r="F60" s="4" t="s">
        <v>41</v>
      </c>
      <c r="G60" s="4" t="s">
        <v>22</v>
      </c>
      <c r="H60" s="4" t="s">
        <v>200</v>
      </c>
      <c r="I60" s="4" t="s">
        <v>200</v>
      </c>
      <c r="J60" s="4" t="s">
        <v>166</v>
      </c>
      <c r="K60" s="4" t="s">
        <v>16</v>
      </c>
      <c r="L60" s="4" t="s">
        <v>71</v>
      </c>
      <c r="M60" s="4" t="s">
        <v>200</v>
      </c>
      <c r="N60" s="4" t="s">
        <v>200</v>
      </c>
      <c r="O60" s="4" t="s">
        <v>24</v>
      </c>
      <c r="P60" s="4" t="s">
        <v>181</v>
      </c>
      <c r="Q60" s="4" t="s">
        <v>242</v>
      </c>
      <c r="R60" s="2" t="s">
        <v>72</v>
      </c>
      <c r="S60" s="4" t="s">
        <v>26</v>
      </c>
    </row>
    <row r="61" spans="1:19" ht="12.75" x14ac:dyDescent="0.2">
      <c r="A61" s="49">
        <v>60</v>
      </c>
      <c r="B61" s="2" t="s">
        <v>35</v>
      </c>
      <c r="C61" s="2" t="s">
        <v>20</v>
      </c>
      <c r="D61" s="2" t="s">
        <v>61</v>
      </c>
      <c r="E61" s="2" t="s">
        <v>51</v>
      </c>
      <c r="F61" s="2" t="s">
        <v>41</v>
      </c>
      <c r="G61" s="2" t="s">
        <v>22</v>
      </c>
      <c r="H61" s="2" t="s">
        <v>200</v>
      </c>
      <c r="I61" s="2" t="s">
        <v>200</v>
      </c>
      <c r="J61" s="2" t="s">
        <v>166</v>
      </c>
      <c r="K61" s="2" t="s">
        <v>16</v>
      </c>
      <c r="L61" s="2" t="s">
        <v>71</v>
      </c>
      <c r="M61" s="2" t="s">
        <v>200</v>
      </c>
      <c r="N61" s="2" t="s">
        <v>200</v>
      </c>
      <c r="O61" s="2" t="s">
        <v>24</v>
      </c>
      <c r="P61" s="4" t="s">
        <v>181</v>
      </c>
      <c r="Q61" s="4" t="s">
        <v>242</v>
      </c>
      <c r="R61" s="2" t="s">
        <v>72</v>
      </c>
      <c r="S61" s="2" t="s">
        <v>26</v>
      </c>
    </row>
    <row r="62" spans="1:19" ht="12.75" x14ac:dyDescent="0.2">
      <c r="A62" s="48">
        <v>61</v>
      </c>
      <c r="B62" s="4" t="s">
        <v>11</v>
      </c>
      <c r="C62" s="4" t="s">
        <v>20</v>
      </c>
      <c r="D62" s="4" t="s">
        <v>61</v>
      </c>
      <c r="E62" s="4" t="s">
        <v>51</v>
      </c>
      <c r="F62" s="4" t="s">
        <v>41</v>
      </c>
      <c r="G62" s="4" t="s">
        <v>22</v>
      </c>
      <c r="H62" s="4" t="s">
        <v>200</v>
      </c>
      <c r="I62" s="4" t="s">
        <v>200</v>
      </c>
      <c r="J62" s="4" t="s">
        <v>166</v>
      </c>
      <c r="K62" s="4" t="s">
        <v>16</v>
      </c>
      <c r="L62" s="4" t="s">
        <v>71</v>
      </c>
      <c r="M62" s="4" t="s">
        <v>200</v>
      </c>
      <c r="N62" s="4" t="s">
        <v>200</v>
      </c>
      <c r="O62" s="4" t="s">
        <v>24</v>
      </c>
      <c r="P62" s="4" t="s">
        <v>181</v>
      </c>
      <c r="Q62" s="4" t="s">
        <v>242</v>
      </c>
      <c r="R62" s="2" t="s">
        <v>72</v>
      </c>
      <c r="S62" s="4" t="s">
        <v>26</v>
      </c>
    </row>
    <row r="63" spans="1:19" ht="12.75" x14ac:dyDescent="0.2">
      <c r="A63" s="49">
        <v>62</v>
      </c>
      <c r="B63" s="2" t="s">
        <v>11</v>
      </c>
      <c r="C63" s="2" t="s">
        <v>20</v>
      </c>
      <c r="D63" s="2" t="s">
        <v>61</v>
      </c>
      <c r="E63" s="2" t="s">
        <v>51</v>
      </c>
      <c r="F63" s="2" t="s">
        <v>41</v>
      </c>
      <c r="G63" s="2" t="s">
        <v>22</v>
      </c>
      <c r="H63" s="2" t="s">
        <v>200</v>
      </c>
      <c r="I63" s="2" t="s">
        <v>200</v>
      </c>
      <c r="J63" s="2" t="s">
        <v>166</v>
      </c>
      <c r="K63" s="2" t="s">
        <v>16</v>
      </c>
      <c r="L63" s="2" t="s">
        <v>71</v>
      </c>
      <c r="M63" s="2" t="s">
        <v>200</v>
      </c>
      <c r="N63" s="2" t="s">
        <v>200</v>
      </c>
      <c r="O63" s="2" t="s">
        <v>24</v>
      </c>
      <c r="P63" s="4" t="s">
        <v>181</v>
      </c>
      <c r="Q63" s="4" t="s">
        <v>242</v>
      </c>
      <c r="R63" s="2" t="s">
        <v>72</v>
      </c>
      <c r="S63" s="2" t="s">
        <v>176</v>
      </c>
    </row>
    <row r="64" spans="1:19" ht="12.75" x14ac:dyDescent="0.2">
      <c r="A64" s="48">
        <v>63</v>
      </c>
      <c r="B64" s="4" t="s">
        <v>35</v>
      </c>
      <c r="C64" s="4" t="s">
        <v>12</v>
      </c>
      <c r="D64" s="4" t="s">
        <v>50</v>
      </c>
      <c r="E64" s="4" t="s">
        <v>31</v>
      </c>
      <c r="F64" s="4" t="s">
        <v>41</v>
      </c>
      <c r="G64" s="4" t="s">
        <v>22</v>
      </c>
      <c r="H64" s="4" t="s">
        <v>200</v>
      </c>
      <c r="I64" s="4" t="s">
        <v>200</v>
      </c>
      <c r="J64" s="4" t="s">
        <v>166</v>
      </c>
      <c r="K64" s="4" t="s">
        <v>16</v>
      </c>
      <c r="L64" s="4" t="s">
        <v>71</v>
      </c>
      <c r="M64" s="4" t="s">
        <v>200</v>
      </c>
      <c r="N64" s="4" t="s">
        <v>200</v>
      </c>
      <c r="O64" s="4" t="s">
        <v>24</v>
      </c>
      <c r="P64" s="4" t="s">
        <v>181</v>
      </c>
      <c r="Q64" s="4" t="s">
        <v>242</v>
      </c>
      <c r="R64" s="2" t="s">
        <v>72</v>
      </c>
      <c r="S64" s="4" t="s">
        <v>176</v>
      </c>
    </row>
    <row r="65" spans="1:19" ht="12.75" x14ac:dyDescent="0.2">
      <c r="A65" s="49">
        <v>64</v>
      </c>
      <c r="B65" s="2" t="s">
        <v>57</v>
      </c>
      <c r="C65" s="2" t="s">
        <v>88</v>
      </c>
      <c r="D65" s="2" t="s">
        <v>40</v>
      </c>
      <c r="E65" s="2" t="s">
        <v>21</v>
      </c>
      <c r="F65" s="2" t="s">
        <v>41</v>
      </c>
      <c r="G65" s="2" t="s">
        <v>22</v>
      </c>
      <c r="H65" s="2" t="s">
        <v>200</v>
      </c>
      <c r="I65" s="2" t="s">
        <v>200</v>
      </c>
      <c r="J65" s="2" t="s">
        <v>166</v>
      </c>
      <c r="K65" s="2" t="s">
        <v>16</v>
      </c>
      <c r="L65" s="2" t="s">
        <v>71</v>
      </c>
      <c r="M65" s="2" t="s">
        <v>200</v>
      </c>
      <c r="N65" s="2" t="s">
        <v>200</v>
      </c>
      <c r="O65" s="2" t="s">
        <v>24</v>
      </c>
      <c r="P65" s="4" t="s">
        <v>181</v>
      </c>
      <c r="Q65" s="4" t="s">
        <v>242</v>
      </c>
      <c r="R65" s="2" t="s">
        <v>72</v>
      </c>
      <c r="S65" s="2" t="s">
        <v>26</v>
      </c>
    </row>
    <row r="66" spans="1:19" ht="12.75" x14ac:dyDescent="0.2">
      <c r="A66" s="48">
        <v>65</v>
      </c>
      <c r="B66" s="4" t="s">
        <v>35</v>
      </c>
      <c r="C66" s="4" t="s">
        <v>20</v>
      </c>
      <c r="D66" s="4" t="s">
        <v>61</v>
      </c>
      <c r="E66" s="4" t="s">
        <v>31</v>
      </c>
      <c r="F66" s="4" t="s">
        <v>41</v>
      </c>
      <c r="G66" s="4" t="s">
        <v>22</v>
      </c>
      <c r="H66" s="4" t="s">
        <v>200</v>
      </c>
      <c r="I66" s="4" t="s">
        <v>200</v>
      </c>
      <c r="J66" s="4" t="s">
        <v>166</v>
      </c>
      <c r="K66" s="4" t="s">
        <v>16</v>
      </c>
      <c r="L66" s="4" t="s">
        <v>71</v>
      </c>
      <c r="M66" s="4" t="s">
        <v>200</v>
      </c>
      <c r="N66" s="4" t="s">
        <v>200</v>
      </c>
      <c r="O66" s="4" t="s">
        <v>24</v>
      </c>
      <c r="P66" s="4" t="s">
        <v>181</v>
      </c>
      <c r="Q66" s="4" t="s">
        <v>242</v>
      </c>
      <c r="R66" s="2" t="s">
        <v>72</v>
      </c>
      <c r="S66" s="4" t="s">
        <v>26</v>
      </c>
    </row>
    <row r="67" spans="1:19" ht="12.75" x14ac:dyDescent="0.2">
      <c r="A67" s="49">
        <v>66</v>
      </c>
      <c r="B67" s="2" t="s">
        <v>35</v>
      </c>
      <c r="C67" s="2" t="s">
        <v>12</v>
      </c>
      <c r="D67" s="2" t="s">
        <v>40</v>
      </c>
      <c r="E67" s="2" t="s">
        <v>94</v>
      </c>
      <c r="F67" s="2" t="s">
        <v>41</v>
      </c>
      <c r="G67" s="2" t="s">
        <v>22</v>
      </c>
      <c r="H67" s="2" t="s">
        <v>200</v>
      </c>
      <c r="I67" s="2" t="s">
        <v>200</v>
      </c>
      <c r="J67" s="2" t="s">
        <v>166</v>
      </c>
      <c r="K67" s="2" t="s">
        <v>16</v>
      </c>
      <c r="L67" s="2" t="s">
        <v>71</v>
      </c>
      <c r="M67" s="2" t="s">
        <v>200</v>
      </c>
      <c r="N67" s="2" t="s">
        <v>200</v>
      </c>
      <c r="O67" s="2" t="s">
        <v>24</v>
      </c>
      <c r="P67" s="4" t="s">
        <v>181</v>
      </c>
      <c r="Q67" s="4" t="s">
        <v>242</v>
      </c>
      <c r="R67" s="2" t="s">
        <v>72</v>
      </c>
      <c r="S67" s="2" t="s">
        <v>26</v>
      </c>
    </row>
    <row r="68" spans="1:19" ht="12.75" x14ac:dyDescent="0.2">
      <c r="A68" s="48">
        <v>67</v>
      </c>
      <c r="B68" s="4" t="s">
        <v>11</v>
      </c>
      <c r="C68" s="4" t="s">
        <v>12</v>
      </c>
      <c r="D68" s="4" t="s">
        <v>61</v>
      </c>
      <c r="E68" s="4" t="s">
        <v>51</v>
      </c>
      <c r="F68" s="4" t="s">
        <v>41</v>
      </c>
      <c r="G68" s="4" t="s">
        <v>22</v>
      </c>
      <c r="H68" s="4" t="s">
        <v>200</v>
      </c>
      <c r="I68" s="4" t="s">
        <v>200</v>
      </c>
      <c r="J68" s="4" t="s">
        <v>166</v>
      </c>
      <c r="K68" s="4" t="s">
        <v>16</v>
      </c>
      <c r="L68" s="4" t="s">
        <v>71</v>
      </c>
      <c r="M68" s="4" t="s">
        <v>200</v>
      </c>
      <c r="N68" s="4" t="s">
        <v>200</v>
      </c>
      <c r="O68" s="4" t="s">
        <v>24</v>
      </c>
      <c r="P68" s="4" t="s">
        <v>181</v>
      </c>
      <c r="Q68" s="4" t="s">
        <v>242</v>
      </c>
      <c r="R68" s="2" t="s">
        <v>72</v>
      </c>
      <c r="S68" s="4" t="s">
        <v>26</v>
      </c>
    </row>
    <row r="69" spans="1:19" ht="12.75" x14ac:dyDescent="0.2">
      <c r="A69" s="49">
        <v>68</v>
      </c>
      <c r="B69" s="2" t="s">
        <v>35</v>
      </c>
      <c r="C69" s="2" t="s">
        <v>12</v>
      </c>
      <c r="D69" s="2" t="s">
        <v>61</v>
      </c>
      <c r="E69" s="2" t="s">
        <v>31</v>
      </c>
      <c r="F69" s="2" t="s">
        <v>160</v>
      </c>
      <c r="G69" s="2" t="s">
        <v>22</v>
      </c>
      <c r="H69" s="2" t="s">
        <v>200</v>
      </c>
      <c r="I69" s="2" t="s">
        <v>200</v>
      </c>
      <c r="J69" s="2" t="s">
        <v>166</v>
      </c>
      <c r="K69" s="2" t="s">
        <v>16</v>
      </c>
      <c r="L69" s="2" t="s">
        <v>71</v>
      </c>
      <c r="M69" s="2" t="s">
        <v>200</v>
      </c>
      <c r="N69" s="2" t="s">
        <v>200</v>
      </c>
      <c r="O69" s="2" t="s">
        <v>24</v>
      </c>
      <c r="P69" s="4" t="s">
        <v>181</v>
      </c>
      <c r="Q69" s="4" t="s">
        <v>242</v>
      </c>
      <c r="R69" s="2" t="s">
        <v>72</v>
      </c>
      <c r="S69" s="2" t="s">
        <v>26</v>
      </c>
    </row>
    <row r="70" spans="1:19" ht="12.75" x14ac:dyDescent="0.2">
      <c r="A70" s="48">
        <v>69</v>
      </c>
      <c r="B70" s="4" t="s">
        <v>11</v>
      </c>
      <c r="C70" s="4" t="s">
        <v>12</v>
      </c>
      <c r="D70" s="4" t="s">
        <v>61</v>
      </c>
      <c r="E70" s="4" t="s">
        <v>51</v>
      </c>
      <c r="F70" s="4" t="s">
        <v>41</v>
      </c>
      <c r="G70" s="4" t="s">
        <v>160</v>
      </c>
      <c r="H70" s="4" t="s">
        <v>22</v>
      </c>
      <c r="I70" s="4" t="s">
        <v>200</v>
      </c>
      <c r="J70" s="4" t="s">
        <v>166</v>
      </c>
      <c r="K70" s="4" t="s">
        <v>16</v>
      </c>
      <c r="L70" s="4" t="s">
        <v>71</v>
      </c>
      <c r="M70" s="4" t="s">
        <v>200</v>
      </c>
      <c r="N70" s="4" t="s">
        <v>200</v>
      </c>
      <c r="O70" s="4" t="s">
        <v>24</v>
      </c>
      <c r="P70" s="4" t="s">
        <v>181</v>
      </c>
      <c r="Q70" s="4" t="s">
        <v>242</v>
      </c>
      <c r="R70" s="2" t="s">
        <v>72</v>
      </c>
      <c r="S70" s="4" t="s">
        <v>26</v>
      </c>
    </row>
    <row r="71" spans="1:19" ht="12.75" x14ac:dyDescent="0.2">
      <c r="A71" s="49">
        <v>70</v>
      </c>
      <c r="B71" s="2" t="s">
        <v>35</v>
      </c>
      <c r="C71" s="2" t="s">
        <v>49</v>
      </c>
      <c r="D71" s="2" t="s">
        <v>61</v>
      </c>
      <c r="E71" s="2" t="s">
        <v>31</v>
      </c>
      <c r="F71" s="2" t="s">
        <v>41</v>
      </c>
      <c r="G71" s="2" t="s">
        <v>22</v>
      </c>
      <c r="H71" s="2" t="s">
        <v>200</v>
      </c>
      <c r="I71" s="2" t="s">
        <v>200</v>
      </c>
      <c r="J71" s="2" t="s">
        <v>166</v>
      </c>
      <c r="K71" s="2" t="s">
        <v>16</v>
      </c>
      <c r="L71" s="2" t="s">
        <v>71</v>
      </c>
      <c r="M71" s="2" t="s">
        <v>200</v>
      </c>
      <c r="N71" s="2" t="s">
        <v>200</v>
      </c>
      <c r="O71" s="2" t="s">
        <v>24</v>
      </c>
      <c r="P71" s="4" t="s">
        <v>181</v>
      </c>
      <c r="Q71" s="4" t="s">
        <v>242</v>
      </c>
      <c r="R71" s="2" t="s">
        <v>72</v>
      </c>
      <c r="S71" s="2" t="s">
        <v>26</v>
      </c>
    </row>
    <row r="72" spans="1:19" ht="12.75" x14ac:dyDescent="0.2">
      <c r="A72" s="48">
        <v>71</v>
      </c>
      <c r="B72" s="4" t="s">
        <v>35</v>
      </c>
      <c r="C72" s="4" t="s">
        <v>49</v>
      </c>
      <c r="D72" s="4" t="s">
        <v>61</v>
      </c>
      <c r="E72" s="4" t="s">
        <v>31</v>
      </c>
      <c r="F72" s="4" t="s">
        <v>41</v>
      </c>
      <c r="G72" s="4" t="s">
        <v>22</v>
      </c>
      <c r="H72" s="4" t="s">
        <v>200</v>
      </c>
      <c r="I72" s="4" t="s">
        <v>200</v>
      </c>
      <c r="J72" s="4" t="s">
        <v>166</v>
      </c>
      <c r="K72" s="4" t="s">
        <v>16</v>
      </c>
      <c r="L72" s="4" t="s">
        <v>71</v>
      </c>
      <c r="M72" s="4" t="s">
        <v>200</v>
      </c>
      <c r="N72" s="4" t="s">
        <v>200</v>
      </c>
      <c r="O72" s="4" t="s">
        <v>24</v>
      </c>
      <c r="P72" s="4" t="s">
        <v>181</v>
      </c>
      <c r="Q72" s="4" t="s">
        <v>242</v>
      </c>
      <c r="R72" s="2" t="s">
        <v>72</v>
      </c>
      <c r="S72" s="4" t="s">
        <v>26</v>
      </c>
    </row>
    <row r="73" spans="1:19" ht="12.75" x14ac:dyDescent="0.2">
      <c r="A73" s="49">
        <v>72</v>
      </c>
      <c r="B73" s="2" t="s">
        <v>11</v>
      </c>
      <c r="C73" s="2" t="s">
        <v>20</v>
      </c>
      <c r="D73" s="2" t="s">
        <v>61</v>
      </c>
      <c r="E73" s="2" t="s">
        <v>51</v>
      </c>
      <c r="F73" s="2" t="s">
        <v>41</v>
      </c>
      <c r="G73" s="2" t="s">
        <v>22</v>
      </c>
      <c r="H73" s="2" t="s">
        <v>200</v>
      </c>
      <c r="I73" s="2" t="s">
        <v>200</v>
      </c>
      <c r="J73" s="2" t="s">
        <v>166</v>
      </c>
      <c r="K73" s="2" t="s">
        <v>16</v>
      </c>
      <c r="L73" s="2" t="s">
        <v>71</v>
      </c>
      <c r="M73" s="2" t="s">
        <v>200</v>
      </c>
      <c r="N73" s="2" t="s">
        <v>200</v>
      </c>
      <c r="O73" s="2" t="s">
        <v>24</v>
      </c>
      <c r="P73" s="4" t="s">
        <v>181</v>
      </c>
      <c r="Q73" s="4" t="s">
        <v>242</v>
      </c>
      <c r="R73" s="2" t="s">
        <v>72</v>
      </c>
      <c r="S73" s="2" t="s">
        <v>26</v>
      </c>
    </row>
    <row r="74" spans="1:19" ht="12.75" x14ac:dyDescent="0.2">
      <c r="A74" s="48">
        <v>73</v>
      </c>
      <c r="B74" s="4" t="s">
        <v>35</v>
      </c>
      <c r="C74" s="4" t="s">
        <v>20</v>
      </c>
      <c r="D74" s="4" t="s">
        <v>13</v>
      </c>
      <c r="E74" s="4" t="s">
        <v>51</v>
      </c>
      <c r="F74" s="4" t="s">
        <v>22</v>
      </c>
      <c r="G74" s="4" t="s">
        <v>200</v>
      </c>
      <c r="H74" s="4" t="s">
        <v>200</v>
      </c>
      <c r="I74" s="4" t="s">
        <v>200</v>
      </c>
      <c r="J74" s="4" t="s">
        <v>166</v>
      </c>
      <c r="K74" s="4" t="s">
        <v>16</v>
      </c>
      <c r="L74" s="4" t="s">
        <v>71</v>
      </c>
      <c r="M74" s="4" t="s">
        <v>200</v>
      </c>
      <c r="N74" s="4" t="s">
        <v>200</v>
      </c>
      <c r="O74" s="4" t="s">
        <v>24</v>
      </c>
      <c r="P74" s="4" t="s">
        <v>181</v>
      </c>
      <c r="Q74" s="4" t="s">
        <v>242</v>
      </c>
      <c r="R74" s="2" t="s">
        <v>72</v>
      </c>
      <c r="S74" s="4" t="s">
        <v>176</v>
      </c>
    </row>
    <row r="75" spans="1:19" ht="12.75" x14ac:dyDescent="0.2">
      <c r="A75" s="49">
        <v>74</v>
      </c>
      <c r="B75" s="2" t="s">
        <v>35</v>
      </c>
      <c r="C75" s="2" t="s">
        <v>44</v>
      </c>
      <c r="D75" s="2" t="s">
        <v>45</v>
      </c>
      <c r="E75" s="2" t="s">
        <v>46</v>
      </c>
      <c r="F75" s="2" t="s">
        <v>41</v>
      </c>
      <c r="G75" s="2" t="s">
        <v>200</v>
      </c>
      <c r="H75" s="2" t="s">
        <v>200</v>
      </c>
      <c r="I75" s="2" t="s">
        <v>200</v>
      </c>
      <c r="J75" s="2" t="s">
        <v>166</v>
      </c>
      <c r="K75" s="2" t="s">
        <v>16</v>
      </c>
      <c r="L75" s="2" t="s">
        <v>71</v>
      </c>
      <c r="M75" s="2" t="s">
        <v>200</v>
      </c>
      <c r="N75" s="2" t="s">
        <v>200</v>
      </c>
      <c r="O75" s="2" t="s">
        <v>17</v>
      </c>
      <c r="P75" s="4" t="s">
        <v>181</v>
      </c>
      <c r="Q75" s="4" t="s">
        <v>242</v>
      </c>
      <c r="R75" s="2" t="s">
        <v>72</v>
      </c>
      <c r="S75" s="2" t="s">
        <v>26</v>
      </c>
    </row>
    <row r="76" spans="1:19" ht="12.75" x14ac:dyDescent="0.2">
      <c r="A76" s="48">
        <v>75</v>
      </c>
      <c r="B76" s="4" t="s">
        <v>35</v>
      </c>
      <c r="C76" s="4" t="s">
        <v>54</v>
      </c>
      <c r="D76" s="4" t="s">
        <v>61</v>
      </c>
      <c r="E76" s="4" t="s">
        <v>31</v>
      </c>
      <c r="F76" s="4" t="s">
        <v>41</v>
      </c>
      <c r="G76" s="4" t="s">
        <v>22</v>
      </c>
      <c r="H76" s="4" t="s">
        <v>200</v>
      </c>
      <c r="I76" s="4" t="s">
        <v>200</v>
      </c>
      <c r="J76" s="4" t="s">
        <v>166</v>
      </c>
      <c r="K76" s="4" t="s">
        <v>16</v>
      </c>
      <c r="L76" s="4" t="s">
        <v>71</v>
      </c>
      <c r="M76" s="4" t="s">
        <v>200</v>
      </c>
      <c r="N76" s="4" t="s">
        <v>200</v>
      </c>
      <c r="O76" s="4" t="s">
        <v>24</v>
      </c>
      <c r="P76" s="4" t="s">
        <v>181</v>
      </c>
      <c r="Q76" s="4" t="s">
        <v>242</v>
      </c>
      <c r="R76" s="2" t="s">
        <v>72</v>
      </c>
      <c r="S76" s="4" t="s">
        <v>26</v>
      </c>
    </row>
    <row r="77" spans="1:19" ht="12.75" x14ac:dyDescent="0.2">
      <c r="A77" s="49">
        <v>76</v>
      </c>
      <c r="B77" s="2" t="s">
        <v>11</v>
      </c>
      <c r="C77" s="2" t="s">
        <v>12</v>
      </c>
      <c r="D77" s="2" t="s">
        <v>45</v>
      </c>
      <c r="E77" s="2" t="s">
        <v>46</v>
      </c>
      <c r="F77" s="2" t="s">
        <v>41</v>
      </c>
      <c r="G77" s="2" t="s">
        <v>22</v>
      </c>
      <c r="H77" s="2" t="s">
        <v>200</v>
      </c>
      <c r="I77" s="2" t="s">
        <v>200</v>
      </c>
      <c r="J77" s="2" t="s">
        <v>166</v>
      </c>
      <c r="K77" s="2" t="s">
        <v>16</v>
      </c>
      <c r="L77" s="2" t="s">
        <v>71</v>
      </c>
      <c r="M77" s="2" t="s">
        <v>200</v>
      </c>
      <c r="N77" s="2" t="s">
        <v>200</v>
      </c>
      <c r="O77" s="2" t="s">
        <v>24</v>
      </c>
      <c r="P77" s="4" t="s">
        <v>181</v>
      </c>
      <c r="Q77" s="4" t="s">
        <v>242</v>
      </c>
      <c r="R77" s="2" t="s">
        <v>72</v>
      </c>
      <c r="S77" s="2" t="s">
        <v>26</v>
      </c>
    </row>
    <row r="78" spans="1:19" ht="12.75" x14ac:dyDescent="0.2">
      <c r="A78" s="48">
        <v>77</v>
      </c>
      <c r="B78" s="4" t="s">
        <v>35</v>
      </c>
      <c r="C78" s="4" t="s">
        <v>88</v>
      </c>
      <c r="D78" s="4" t="s">
        <v>61</v>
      </c>
      <c r="E78" s="4" t="s">
        <v>51</v>
      </c>
      <c r="F78" s="4" t="s">
        <v>41</v>
      </c>
      <c r="G78" s="4" t="s">
        <v>22</v>
      </c>
      <c r="H78" s="4" t="s">
        <v>200</v>
      </c>
      <c r="I78" s="4" t="s">
        <v>200</v>
      </c>
      <c r="J78" s="4" t="s">
        <v>166</v>
      </c>
      <c r="K78" s="4" t="s">
        <v>16</v>
      </c>
      <c r="L78" s="4" t="s">
        <v>71</v>
      </c>
      <c r="M78" s="4" t="s">
        <v>200</v>
      </c>
      <c r="N78" s="4" t="s">
        <v>200</v>
      </c>
      <c r="O78" s="4" t="s">
        <v>24</v>
      </c>
      <c r="P78" s="4" t="s">
        <v>181</v>
      </c>
      <c r="Q78" s="4" t="s">
        <v>242</v>
      </c>
      <c r="R78" s="2" t="s">
        <v>72</v>
      </c>
      <c r="S78" s="4" t="s">
        <v>26</v>
      </c>
    </row>
    <row r="79" spans="1:19" ht="12.75" x14ac:dyDescent="0.2">
      <c r="A79" s="49">
        <v>78</v>
      </c>
      <c r="B79" s="2" t="s">
        <v>57</v>
      </c>
      <c r="C79" s="2" t="s">
        <v>20</v>
      </c>
      <c r="D79" s="2" t="s">
        <v>61</v>
      </c>
      <c r="E79" s="2" t="s">
        <v>21</v>
      </c>
      <c r="F79" s="2" t="s">
        <v>160</v>
      </c>
      <c r="G79" s="2" t="s">
        <v>22</v>
      </c>
      <c r="H79" s="2" t="s">
        <v>200</v>
      </c>
      <c r="I79" s="2" t="s">
        <v>200</v>
      </c>
      <c r="J79" s="2" t="s">
        <v>166</v>
      </c>
      <c r="K79" s="2" t="s">
        <v>16</v>
      </c>
      <c r="L79" s="2" t="s">
        <v>71</v>
      </c>
      <c r="M79" s="2" t="s">
        <v>200</v>
      </c>
      <c r="N79" s="2" t="s">
        <v>200</v>
      </c>
      <c r="O79" s="2" t="s">
        <v>24</v>
      </c>
      <c r="P79" s="4" t="s">
        <v>181</v>
      </c>
      <c r="Q79" s="4" t="s">
        <v>242</v>
      </c>
      <c r="R79" s="2" t="s">
        <v>72</v>
      </c>
      <c r="S79" s="2" t="s">
        <v>176</v>
      </c>
    </row>
    <row r="80" spans="1:19" ht="12.75" x14ac:dyDescent="0.2">
      <c r="A80" s="48">
        <v>79</v>
      </c>
      <c r="B80" s="4" t="s">
        <v>35</v>
      </c>
      <c r="C80" s="4" t="s">
        <v>49</v>
      </c>
      <c r="D80" s="4" t="s">
        <v>45</v>
      </c>
      <c r="E80" s="4" t="s">
        <v>46</v>
      </c>
      <c r="F80" s="4" t="s">
        <v>41</v>
      </c>
      <c r="G80" s="4" t="s">
        <v>200</v>
      </c>
      <c r="H80" s="4" t="s">
        <v>200</v>
      </c>
      <c r="I80" s="4" t="s">
        <v>200</v>
      </c>
      <c r="J80" s="4" t="s">
        <v>166</v>
      </c>
      <c r="K80" s="4" t="s">
        <v>16</v>
      </c>
      <c r="L80" s="4" t="s">
        <v>71</v>
      </c>
      <c r="M80" s="4" t="s">
        <v>200</v>
      </c>
      <c r="N80" s="4" t="s">
        <v>200</v>
      </c>
      <c r="O80" s="4" t="s">
        <v>17</v>
      </c>
      <c r="P80" s="4" t="s">
        <v>181</v>
      </c>
      <c r="Q80" s="4" t="s">
        <v>242</v>
      </c>
      <c r="R80" s="2" t="s">
        <v>72</v>
      </c>
      <c r="S80" s="4" t="s">
        <v>26</v>
      </c>
    </row>
    <row r="81" spans="1:19" ht="12.75" x14ac:dyDescent="0.2">
      <c r="A81" s="49">
        <v>80</v>
      </c>
      <c r="B81" s="2" t="s">
        <v>35</v>
      </c>
      <c r="C81" s="2" t="s">
        <v>49</v>
      </c>
      <c r="D81" s="2" t="s">
        <v>45</v>
      </c>
      <c r="E81" s="2" t="s">
        <v>46</v>
      </c>
      <c r="F81" s="2" t="s">
        <v>41</v>
      </c>
      <c r="G81" s="2" t="s">
        <v>172</v>
      </c>
      <c r="H81" s="2" t="s">
        <v>22</v>
      </c>
      <c r="I81" s="2" t="s">
        <v>200</v>
      </c>
      <c r="J81" s="2" t="s">
        <v>166</v>
      </c>
      <c r="K81" s="2" t="s">
        <v>16</v>
      </c>
      <c r="L81" s="2" t="s">
        <v>71</v>
      </c>
      <c r="M81" s="2" t="s">
        <v>200</v>
      </c>
      <c r="N81" s="2" t="s">
        <v>200</v>
      </c>
      <c r="O81" s="2" t="s">
        <v>17</v>
      </c>
      <c r="P81" s="2" t="s">
        <v>251</v>
      </c>
      <c r="Q81" s="2" t="s">
        <v>241</v>
      </c>
      <c r="R81" s="2" t="s">
        <v>254</v>
      </c>
      <c r="S81" s="2" t="s">
        <v>19</v>
      </c>
    </row>
    <row r="82" spans="1:19" ht="12.75" x14ac:dyDescent="0.2">
      <c r="A82" s="48">
        <v>81</v>
      </c>
      <c r="B82" s="4" t="s">
        <v>11</v>
      </c>
      <c r="C82" s="4" t="s">
        <v>54</v>
      </c>
      <c r="D82" s="4" t="s">
        <v>61</v>
      </c>
      <c r="E82" s="4" t="s">
        <v>51</v>
      </c>
      <c r="F82" s="4" t="s">
        <v>41</v>
      </c>
      <c r="G82" s="4" t="s">
        <v>22</v>
      </c>
      <c r="H82" s="4" t="s">
        <v>200</v>
      </c>
      <c r="I82" s="4" t="s">
        <v>200</v>
      </c>
      <c r="J82" s="4" t="s">
        <v>166</v>
      </c>
      <c r="K82" s="4" t="s">
        <v>16</v>
      </c>
      <c r="L82" s="4" t="s">
        <v>71</v>
      </c>
      <c r="M82" s="4" t="s">
        <v>200</v>
      </c>
      <c r="N82" s="4" t="s">
        <v>200</v>
      </c>
      <c r="O82" s="4" t="s">
        <v>24</v>
      </c>
      <c r="P82" s="4" t="s">
        <v>181</v>
      </c>
      <c r="Q82" s="4" t="s">
        <v>242</v>
      </c>
      <c r="R82" s="2" t="s">
        <v>72</v>
      </c>
      <c r="S82" s="4" t="s">
        <v>26</v>
      </c>
    </row>
    <row r="83" spans="1:19" ht="12.75" x14ac:dyDescent="0.2">
      <c r="A83" s="49">
        <v>82</v>
      </c>
      <c r="B83" s="2" t="s">
        <v>35</v>
      </c>
      <c r="C83" s="2" t="s">
        <v>44</v>
      </c>
      <c r="D83" s="2" t="s">
        <v>45</v>
      </c>
      <c r="E83" s="2" t="s">
        <v>94</v>
      </c>
      <c r="F83" s="2" t="s">
        <v>41</v>
      </c>
      <c r="G83" s="2" t="s">
        <v>200</v>
      </c>
      <c r="H83" s="2" t="s">
        <v>200</v>
      </c>
      <c r="I83" s="2" t="s">
        <v>200</v>
      </c>
      <c r="J83" s="2" t="s">
        <v>166</v>
      </c>
      <c r="K83" s="2" t="s">
        <v>16</v>
      </c>
      <c r="L83" s="2" t="s">
        <v>71</v>
      </c>
      <c r="M83" s="2" t="s">
        <v>200</v>
      </c>
      <c r="N83" s="2" t="s">
        <v>200</v>
      </c>
      <c r="O83" s="2" t="s">
        <v>17</v>
      </c>
      <c r="P83" s="4" t="s">
        <v>181</v>
      </c>
      <c r="Q83" s="4" t="s">
        <v>242</v>
      </c>
      <c r="R83" s="2" t="s">
        <v>72</v>
      </c>
      <c r="S83" s="2" t="s">
        <v>26</v>
      </c>
    </row>
    <row r="84" spans="1:19" ht="12.75" x14ac:dyDescent="0.2">
      <c r="A84" s="48">
        <v>83</v>
      </c>
      <c r="B84" s="4" t="s">
        <v>11</v>
      </c>
      <c r="C84" s="4" t="s">
        <v>88</v>
      </c>
      <c r="D84" s="4" t="s">
        <v>61</v>
      </c>
      <c r="E84" s="4" t="s">
        <v>51</v>
      </c>
      <c r="F84" s="4" t="s">
        <v>41</v>
      </c>
      <c r="G84" s="4" t="s">
        <v>22</v>
      </c>
      <c r="H84" s="4" t="s">
        <v>200</v>
      </c>
      <c r="I84" s="4" t="s">
        <v>200</v>
      </c>
      <c r="J84" s="4" t="s">
        <v>166</v>
      </c>
      <c r="K84" s="4" t="s">
        <v>16</v>
      </c>
      <c r="L84" s="4" t="s">
        <v>71</v>
      </c>
      <c r="M84" s="4" t="s">
        <v>200</v>
      </c>
      <c r="N84" s="4" t="s">
        <v>200</v>
      </c>
      <c r="O84" s="4" t="s">
        <v>24</v>
      </c>
      <c r="P84" s="4" t="s">
        <v>181</v>
      </c>
      <c r="Q84" s="4" t="s">
        <v>242</v>
      </c>
      <c r="R84" s="2" t="s">
        <v>72</v>
      </c>
      <c r="S84" s="4" t="s">
        <v>26</v>
      </c>
    </row>
    <row r="85" spans="1:19" ht="12.75" x14ac:dyDescent="0.2">
      <c r="A85" s="49">
        <v>84</v>
      </c>
      <c r="B85" s="2" t="s">
        <v>35</v>
      </c>
      <c r="C85" s="2" t="s">
        <v>44</v>
      </c>
      <c r="D85" s="2" t="s">
        <v>45</v>
      </c>
      <c r="E85" s="2" t="s">
        <v>46</v>
      </c>
      <c r="F85" s="2" t="s">
        <v>41</v>
      </c>
      <c r="G85" s="2" t="s">
        <v>200</v>
      </c>
      <c r="H85" s="2" t="s">
        <v>200</v>
      </c>
      <c r="I85" s="2" t="s">
        <v>200</v>
      </c>
      <c r="J85" s="2" t="s">
        <v>166</v>
      </c>
      <c r="K85" s="2" t="s">
        <v>16</v>
      </c>
      <c r="L85" s="2" t="s">
        <v>71</v>
      </c>
      <c r="M85" s="2" t="s">
        <v>200</v>
      </c>
      <c r="N85" s="2" t="s">
        <v>200</v>
      </c>
      <c r="O85" s="2" t="s">
        <v>17</v>
      </c>
      <c r="P85" s="4" t="s">
        <v>181</v>
      </c>
      <c r="Q85" s="4" t="s">
        <v>242</v>
      </c>
      <c r="R85" s="2" t="s">
        <v>72</v>
      </c>
      <c r="S85" s="2" t="s">
        <v>26</v>
      </c>
    </row>
    <row r="86" spans="1:19" ht="12.75" x14ac:dyDescent="0.2">
      <c r="A86" s="48">
        <v>85</v>
      </c>
      <c r="B86" s="4" t="s">
        <v>35</v>
      </c>
      <c r="C86" s="4" t="s">
        <v>12</v>
      </c>
      <c r="D86" s="4" t="s">
        <v>61</v>
      </c>
      <c r="E86" s="4" t="s">
        <v>94</v>
      </c>
      <c r="F86" s="4" t="s">
        <v>22</v>
      </c>
      <c r="G86" s="4" t="s">
        <v>200</v>
      </c>
      <c r="H86" s="4" t="s">
        <v>200</v>
      </c>
      <c r="I86" s="4" t="s">
        <v>200</v>
      </c>
      <c r="J86" s="4" t="s">
        <v>166</v>
      </c>
      <c r="K86" s="4" t="s">
        <v>16</v>
      </c>
      <c r="L86" s="4" t="s">
        <v>71</v>
      </c>
      <c r="M86" s="4" t="s">
        <v>200</v>
      </c>
      <c r="N86" s="4" t="s">
        <v>200</v>
      </c>
      <c r="O86" s="4" t="s">
        <v>24</v>
      </c>
      <c r="P86" s="4" t="s">
        <v>181</v>
      </c>
      <c r="Q86" s="4" t="s">
        <v>242</v>
      </c>
      <c r="R86" s="2" t="s">
        <v>72</v>
      </c>
      <c r="S86" s="4" t="s">
        <v>26</v>
      </c>
    </row>
    <row r="87" spans="1:19" ht="12.75" x14ac:dyDescent="0.2">
      <c r="A87" s="49">
        <v>86</v>
      </c>
      <c r="B87" s="2" t="s">
        <v>11</v>
      </c>
      <c r="C87" s="2" t="s">
        <v>54</v>
      </c>
      <c r="D87" s="2" t="s">
        <v>50</v>
      </c>
      <c r="E87" s="2" t="s">
        <v>31</v>
      </c>
      <c r="F87" s="2" t="s">
        <v>41</v>
      </c>
      <c r="G87" s="2" t="s">
        <v>22</v>
      </c>
      <c r="H87" s="2" t="s">
        <v>200</v>
      </c>
      <c r="I87" s="2" t="s">
        <v>200</v>
      </c>
      <c r="J87" s="2" t="s">
        <v>166</v>
      </c>
      <c r="K87" s="2" t="s">
        <v>16</v>
      </c>
      <c r="L87" s="2" t="s">
        <v>71</v>
      </c>
      <c r="M87" s="2" t="s">
        <v>200</v>
      </c>
      <c r="N87" s="2" t="s">
        <v>200</v>
      </c>
      <c r="O87" s="2" t="s">
        <v>24</v>
      </c>
      <c r="P87" s="4" t="s">
        <v>181</v>
      </c>
      <c r="Q87" s="4" t="s">
        <v>242</v>
      </c>
      <c r="R87" s="2" t="s">
        <v>72</v>
      </c>
      <c r="S87" s="2" t="s">
        <v>26</v>
      </c>
    </row>
    <row r="88" spans="1:19" ht="12.75" x14ac:dyDescent="0.2">
      <c r="A88" s="48">
        <v>87</v>
      </c>
      <c r="B88" s="4" t="s">
        <v>57</v>
      </c>
      <c r="C88" s="4" t="s">
        <v>54</v>
      </c>
      <c r="D88" s="4" t="s">
        <v>61</v>
      </c>
      <c r="E88" s="4" t="s">
        <v>51</v>
      </c>
      <c r="F88" s="4" t="s">
        <v>41</v>
      </c>
      <c r="G88" s="4" t="s">
        <v>22</v>
      </c>
      <c r="H88" s="4" t="s">
        <v>200</v>
      </c>
      <c r="I88" s="4" t="s">
        <v>200</v>
      </c>
      <c r="J88" s="4" t="s">
        <v>166</v>
      </c>
      <c r="K88" s="4" t="s">
        <v>16</v>
      </c>
      <c r="L88" s="4" t="s">
        <v>71</v>
      </c>
      <c r="M88" s="4" t="s">
        <v>200</v>
      </c>
      <c r="N88" s="4" t="s">
        <v>200</v>
      </c>
      <c r="O88" s="4" t="s">
        <v>24</v>
      </c>
      <c r="P88" s="4" t="s">
        <v>181</v>
      </c>
      <c r="Q88" s="4" t="s">
        <v>242</v>
      </c>
      <c r="R88" s="2" t="s">
        <v>72</v>
      </c>
      <c r="S88" s="4" t="s">
        <v>26</v>
      </c>
    </row>
    <row r="89" spans="1:19" ht="12.75" x14ac:dyDescent="0.2">
      <c r="A89" s="49">
        <v>88</v>
      </c>
      <c r="B89" s="2" t="s">
        <v>35</v>
      </c>
      <c r="C89" s="2" t="s">
        <v>20</v>
      </c>
      <c r="D89" s="2" t="s">
        <v>61</v>
      </c>
      <c r="E89" s="2" t="s">
        <v>51</v>
      </c>
      <c r="F89" s="2" t="s">
        <v>41</v>
      </c>
      <c r="G89" s="2" t="s">
        <v>22</v>
      </c>
      <c r="H89" s="2" t="s">
        <v>200</v>
      </c>
      <c r="I89" s="2" t="s">
        <v>200</v>
      </c>
      <c r="J89" s="2" t="s">
        <v>166</v>
      </c>
      <c r="K89" s="2" t="s">
        <v>16</v>
      </c>
      <c r="L89" s="2" t="s">
        <v>71</v>
      </c>
      <c r="M89" s="2" t="s">
        <v>200</v>
      </c>
      <c r="N89" s="2" t="s">
        <v>200</v>
      </c>
      <c r="O89" s="2" t="s">
        <v>24</v>
      </c>
      <c r="P89" s="4" t="s">
        <v>181</v>
      </c>
      <c r="Q89" s="4" t="s">
        <v>242</v>
      </c>
      <c r="R89" s="2" t="s">
        <v>72</v>
      </c>
      <c r="S89" s="2" t="s">
        <v>26</v>
      </c>
    </row>
    <row r="90" spans="1:19" ht="12.75" x14ac:dyDescent="0.2">
      <c r="A90" s="48">
        <v>89</v>
      </c>
      <c r="B90" s="4" t="s">
        <v>11</v>
      </c>
      <c r="C90" s="4" t="s">
        <v>54</v>
      </c>
      <c r="D90" s="4" t="s">
        <v>50</v>
      </c>
      <c r="E90" s="4" t="s">
        <v>31</v>
      </c>
      <c r="F90" s="4" t="s">
        <v>41</v>
      </c>
      <c r="G90" s="4" t="s">
        <v>22</v>
      </c>
      <c r="H90" s="4" t="s">
        <v>200</v>
      </c>
      <c r="I90" s="4" t="s">
        <v>200</v>
      </c>
      <c r="J90" s="4" t="s">
        <v>166</v>
      </c>
      <c r="K90" s="4" t="s">
        <v>16</v>
      </c>
      <c r="L90" s="4" t="s">
        <v>71</v>
      </c>
      <c r="M90" s="4" t="s">
        <v>200</v>
      </c>
      <c r="N90" s="4" t="s">
        <v>200</v>
      </c>
      <c r="O90" s="4" t="s">
        <v>24</v>
      </c>
      <c r="P90" s="4" t="s">
        <v>181</v>
      </c>
      <c r="Q90" s="4" t="s">
        <v>242</v>
      </c>
      <c r="R90" s="2" t="s">
        <v>72</v>
      </c>
      <c r="S90" s="4" t="s">
        <v>26</v>
      </c>
    </row>
    <row r="91" spans="1:19" ht="12.75" x14ac:dyDescent="0.2">
      <c r="A91" s="49">
        <v>90</v>
      </c>
      <c r="B91" s="2" t="s">
        <v>35</v>
      </c>
      <c r="C91" s="2" t="s">
        <v>54</v>
      </c>
      <c r="D91" s="2" t="s">
        <v>50</v>
      </c>
      <c r="E91" s="2" t="s">
        <v>46</v>
      </c>
      <c r="F91" s="2" t="s">
        <v>41</v>
      </c>
      <c r="G91" s="2" t="s">
        <v>22</v>
      </c>
      <c r="H91" s="2" t="s">
        <v>200</v>
      </c>
      <c r="I91" s="2" t="s">
        <v>200</v>
      </c>
      <c r="J91" s="2" t="s">
        <v>166</v>
      </c>
      <c r="K91" s="2" t="s">
        <v>16</v>
      </c>
      <c r="L91" s="2" t="s">
        <v>71</v>
      </c>
      <c r="M91" s="2" t="s">
        <v>200</v>
      </c>
      <c r="N91" s="2" t="s">
        <v>200</v>
      </c>
      <c r="O91" s="2" t="s">
        <v>24</v>
      </c>
      <c r="P91" s="4" t="s">
        <v>181</v>
      </c>
      <c r="Q91" s="4" t="s">
        <v>242</v>
      </c>
      <c r="R91" s="2" t="s">
        <v>72</v>
      </c>
      <c r="S91" s="2" t="s">
        <v>26</v>
      </c>
    </row>
    <row r="92" spans="1:19" ht="12.75" x14ac:dyDescent="0.2">
      <c r="A92" s="48">
        <v>91</v>
      </c>
      <c r="B92" s="4" t="s">
        <v>35</v>
      </c>
      <c r="C92" s="4" t="s">
        <v>146</v>
      </c>
      <c r="D92" s="4" t="s">
        <v>61</v>
      </c>
      <c r="E92" s="4" t="s">
        <v>147</v>
      </c>
      <c r="F92" s="4" t="s">
        <v>22</v>
      </c>
      <c r="G92" s="4" t="s">
        <v>200</v>
      </c>
      <c r="H92" s="4" t="s">
        <v>200</v>
      </c>
      <c r="I92" s="4" t="s">
        <v>200</v>
      </c>
      <c r="J92" s="4" t="s">
        <v>166</v>
      </c>
      <c r="K92" s="4" t="s">
        <v>16</v>
      </c>
      <c r="L92" s="4" t="s">
        <v>71</v>
      </c>
      <c r="M92" s="4" t="s">
        <v>200</v>
      </c>
      <c r="N92" s="4" t="s">
        <v>200</v>
      </c>
      <c r="O92" s="4" t="s">
        <v>24</v>
      </c>
      <c r="P92" s="4" t="s">
        <v>181</v>
      </c>
      <c r="Q92" s="4" t="s">
        <v>242</v>
      </c>
      <c r="R92" s="2" t="s">
        <v>72</v>
      </c>
      <c r="S92" s="4" t="s">
        <v>176</v>
      </c>
    </row>
    <row r="93" spans="1:19" ht="12.75" x14ac:dyDescent="0.2">
      <c r="A93" s="49">
        <v>92</v>
      </c>
      <c r="B93" s="2" t="s">
        <v>57</v>
      </c>
      <c r="C93" s="2" t="s">
        <v>146</v>
      </c>
      <c r="D93" s="2" t="s">
        <v>61</v>
      </c>
      <c r="E93" s="2" t="s">
        <v>147</v>
      </c>
      <c r="F93" s="2" t="s">
        <v>41</v>
      </c>
      <c r="G93" s="2" t="s">
        <v>22</v>
      </c>
      <c r="H93" s="2" t="s">
        <v>200</v>
      </c>
      <c r="I93" s="2" t="s">
        <v>200</v>
      </c>
      <c r="J93" s="2" t="s">
        <v>166</v>
      </c>
      <c r="K93" s="2" t="s">
        <v>16</v>
      </c>
      <c r="L93" s="2" t="s">
        <v>71</v>
      </c>
      <c r="M93" s="2" t="s">
        <v>200</v>
      </c>
      <c r="N93" s="2" t="s">
        <v>200</v>
      </c>
      <c r="O93" s="2" t="s">
        <v>24</v>
      </c>
      <c r="P93" s="4" t="s">
        <v>181</v>
      </c>
      <c r="Q93" s="4" t="s">
        <v>242</v>
      </c>
      <c r="R93" s="2" t="s">
        <v>72</v>
      </c>
      <c r="S93" s="2" t="s">
        <v>176</v>
      </c>
    </row>
    <row r="94" spans="1:19" ht="12.75" x14ac:dyDescent="0.2">
      <c r="A94" s="48">
        <v>93</v>
      </c>
      <c r="B94" s="4" t="s">
        <v>11</v>
      </c>
      <c r="C94" s="4" t="s">
        <v>20</v>
      </c>
      <c r="D94" s="4" t="s">
        <v>40</v>
      </c>
      <c r="E94" s="4" t="s">
        <v>21</v>
      </c>
      <c r="F94" s="4" t="s">
        <v>41</v>
      </c>
      <c r="G94" s="4" t="s">
        <v>22</v>
      </c>
      <c r="H94" s="4" t="s">
        <v>200</v>
      </c>
      <c r="I94" s="4" t="s">
        <v>200</v>
      </c>
      <c r="J94" s="4" t="s">
        <v>166</v>
      </c>
      <c r="K94" s="4" t="s">
        <v>16</v>
      </c>
      <c r="L94" s="4" t="s">
        <v>71</v>
      </c>
      <c r="M94" s="4" t="s">
        <v>200</v>
      </c>
      <c r="N94" s="4" t="s">
        <v>200</v>
      </c>
      <c r="O94" s="4" t="s">
        <v>24</v>
      </c>
      <c r="P94" s="4" t="s">
        <v>181</v>
      </c>
      <c r="Q94" s="4" t="s">
        <v>242</v>
      </c>
      <c r="R94" s="2" t="s">
        <v>72</v>
      </c>
      <c r="S94" s="4" t="s">
        <v>26</v>
      </c>
    </row>
    <row r="95" spans="1:19" ht="12.75" x14ac:dyDescent="0.2">
      <c r="A95" s="49">
        <v>94</v>
      </c>
      <c r="B95" s="2" t="s">
        <v>35</v>
      </c>
      <c r="C95" s="2" t="s">
        <v>54</v>
      </c>
      <c r="D95" s="2" t="s">
        <v>40</v>
      </c>
      <c r="E95" s="2" t="s">
        <v>21</v>
      </c>
      <c r="F95" s="2" t="s">
        <v>41</v>
      </c>
      <c r="G95" s="2" t="s">
        <v>22</v>
      </c>
      <c r="H95" s="2" t="s">
        <v>200</v>
      </c>
      <c r="I95" s="2" t="s">
        <v>200</v>
      </c>
      <c r="J95" s="2" t="s">
        <v>166</v>
      </c>
      <c r="K95" s="2" t="s">
        <v>16</v>
      </c>
      <c r="L95" s="2" t="s">
        <v>71</v>
      </c>
      <c r="M95" s="2" t="s">
        <v>200</v>
      </c>
      <c r="N95" s="2" t="s">
        <v>200</v>
      </c>
      <c r="O95" s="2" t="s">
        <v>24</v>
      </c>
      <c r="P95" s="4" t="s">
        <v>181</v>
      </c>
      <c r="Q95" s="4" t="s">
        <v>242</v>
      </c>
      <c r="R95" s="2" t="s">
        <v>72</v>
      </c>
      <c r="S95" s="2" t="s">
        <v>176</v>
      </c>
    </row>
    <row r="96" spans="1:19" ht="12.75" x14ac:dyDescent="0.2">
      <c r="A96" s="48">
        <v>95</v>
      </c>
      <c r="B96" s="4" t="s">
        <v>35</v>
      </c>
      <c r="C96" s="4" t="s">
        <v>49</v>
      </c>
      <c r="D96" s="4" t="s">
        <v>40</v>
      </c>
      <c r="E96" s="4" t="s">
        <v>76</v>
      </c>
      <c r="F96" s="4" t="s">
        <v>41</v>
      </c>
      <c r="G96" s="4" t="s">
        <v>22</v>
      </c>
      <c r="H96" s="4" t="s">
        <v>200</v>
      </c>
      <c r="I96" s="4" t="s">
        <v>200</v>
      </c>
      <c r="J96" s="4" t="s">
        <v>166</v>
      </c>
      <c r="K96" s="4" t="s">
        <v>16</v>
      </c>
      <c r="L96" s="4" t="s">
        <v>71</v>
      </c>
      <c r="M96" s="4" t="s">
        <v>200</v>
      </c>
      <c r="N96" s="4" t="s">
        <v>200</v>
      </c>
      <c r="O96" s="4" t="s">
        <v>24</v>
      </c>
      <c r="P96" s="4" t="s">
        <v>181</v>
      </c>
      <c r="Q96" s="4" t="s">
        <v>242</v>
      </c>
      <c r="R96" s="2" t="s">
        <v>72</v>
      </c>
      <c r="S96" s="4" t="s">
        <v>176</v>
      </c>
    </row>
    <row r="97" spans="1:19" ht="12.75" x14ac:dyDescent="0.2">
      <c r="A97" s="49">
        <v>96</v>
      </c>
      <c r="B97" s="2" t="s">
        <v>11</v>
      </c>
      <c r="C97" s="2" t="s">
        <v>20</v>
      </c>
      <c r="D97" s="2" t="s">
        <v>61</v>
      </c>
      <c r="E97" s="2" t="s">
        <v>51</v>
      </c>
      <c r="F97" s="2" t="s">
        <v>41</v>
      </c>
      <c r="G97" s="2" t="s">
        <v>22</v>
      </c>
      <c r="H97" s="2" t="s">
        <v>200</v>
      </c>
      <c r="I97" s="2" t="s">
        <v>200</v>
      </c>
      <c r="J97" s="2" t="s">
        <v>166</v>
      </c>
      <c r="K97" s="2" t="s">
        <v>16</v>
      </c>
      <c r="L97" s="2" t="s">
        <v>71</v>
      </c>
      <c r="M97" s="2" t="s">
        <v>200</v>
      </c>
      <c r="N97" s="2" t="s">
        <v>200</v>
      </c>
      <c r="O97" s="2" t="s">
        <v>24</v>
      </c>
      <c r="P97" s="4" t="s">
        <v>181</v>
      </c>
      <c r="Q97" s="4" t="s">
        <v>242</v>
      </c>
      <c r="R97" s="2" t="s">
        <v>72</v>
      </c>
      <c r="S97" s="2" t="s">
        <v>177</v>
      </c>
    </row>
    <row r="98" spans="1:19" ht="12.75" x14ac:dyDescent="0.2">
      <c r="A98" s="48">
        <v>97</v>
      </c>
      <c r="B98" s="4" t="s">
        <v>35</v>
      </c>
      <c r="C98" s="4" t="s">
        <v>44</v>
      </c>
      <c r="D98" s="4" t="s">
        <v>45</v>
      </c>
      <c r="E98" s="4" t="s">
        <v>46</v>
      </c>
      <c r="F98" s="4" t="s">
        <v>41</v>
      </c>
      <c r="G98" s="4" t="s">
        <v>172</v>
      </c>
      <c r="H98" s="4" t="s">
        <v>22</v>
      </c>
      <c r="I98" s="4" t="s">
        <v>200</v>
      </c>
      <c r="J98" s="4" t="s">
        <v>166</v>
      </c>
      <c r="K98" s="4" t="s">
        <v>16</v>
      </c>
      <c r="L98" s="4" t="s">
        <v>71</v>
      </c>
      <c r="M98" s="4" t="s">
        <v>200</v>
      </c>
      <c r="N98" s="4" t="s">
        <v>200</v>
      </c>
      <c r="O98" s="4" t="s">
        <v>24</v>
      </c>
      <c r="P98" s="4" t="s">
        <v>181</v>
      </c>
      <c r="Q98" s="4" t="s">
        <v>242</v>
      </c>
      <c r="R98" s="2" t="s">
        <v>72</v>
      </c>
      <c r="S98" s="4" t="s">
        <v>26</v>
      </c>
    </row>
    <row r="99" spans="1:19" ht="12.75" x14ac:dyDescent="0.2">
      <c r="A99" s="49">
        <v>98</v>
      </c>
      <c r="B99" s="2" t="s">
        <v>11</v>
      </c>
      <c r="C99" s="2" t="s">
        <v>88</v>
      </c>
      <c r="D99" s="2" t="s">
        <v>13</v>
      </c>
      <c r="E99" s="2" t="s">
        <v>21</v>
      </c>
      <c r="F99" s="2" t="s">
        <v>41</v>
      </c>
      <c r="G99" s="2" t="s">
        <v>22</v>
      </c>
      <c r="H99" s="2" t="s">
        <v>200</v>
      </c>
      <c r="I99" s="2" t="s">
        <v>200</v>
      </c>
      <c r="J99" s="2" t="s">
        <v>166</v>
      </c>
      <c r="K99" s="2" t="s">
        <v>16</v>
      </c>
      <c r="L99" s="2" t="s">
        <v>71</v>
      </c>
      <c r="M99" s="2" t="s">
        <v>200</v>
      </c>
      <c r="N99" s="2" t="s">
        <v>200</v>
      </c>
      <c r="O99" s="2" t="s">
        <v>24</v>
      </c>
      <c r="P99" s="4" t="s">
        <v>181</v>
      </c>
      <c r="Q99" s="4" t="s">
        <v>242</v>
      </c>
      <c r="R99" s="2" t="s">
        <v>72</v>
      </c>
      <c r="S99" s="2" t="s">
        <v>177</v>
      </c>
    </row>
    <row r="100" spans="1:19" ht="12.75" x14ac:dyDescent="0.2">
      <c r="A100" s="48">
        <v>99</v>
      </c>
      <c r="B100" s="4" t="s">
        <v>11</v>
      </c>
      <c r="C100" s="4" t="s">
        <v>54</v>
      </c>
      <c r="D100" s="4" t="s">
        <v>50</v>
      </c>
      <c r="E100" s="4" t="s">
        <v>31</v>
      </c>
      <c r="F100" s="4" t="s">
        <v>41</v>
      </c>
      <c r="G100" s="4" t="s">
        <v>22</v>
      </c>
      <c r="H100" s="4" t="s">
        <v>200</v>
      </c>
      <c r="I100" s="4" t="s">
        <v>200</v>
      </c>
      <c r="J100" s="4" t="s">
        <v>166</v>
      </c>
      <c r="K100" s="4" t="s">
        <v>16</v>
      </c>
      <c r="L100" s="4" t="s">
        <v>71</v>
      </c>
      <c r="M100" s="4" t="s">
        <v>200</v>
      </c>
      <c r="N100" s="4" t="s">
        <v>200</v>
      </c>
      <c r="O100" s="4" t="s">
        <v>24</v>
      </c>
      <c r="P100" s="4" t="s">
        <v>181</v>
      </c>
      <c r="Q100" s="4" t="s">
        <v>242</v>
      </c>
      <c r="R100" s="2" t="s">
        <v>72</v>
      </c>
      <c r="S100" s="4" t="s">
        <v>176</v>
      </c>
    </row>
    <row r="101" spans="1:19" ht="12.75" x14ac:dyDescent="0.2">
      <c r="A101" s="49">
        <v>100</v>
      </c>
      <c r="B101" s="2" t="s">
        <v>35</v>
      </c>
      <c r="C101" s="2" t="s">
        <v>12</v>
      </c>
      <c r="D101" s="2" t="s">
        <v>61</v>
      </c>
      <c r="E101" s="2" t="s">
        <v>51</v>
      </c>
      <c r="F101" s="2" t="s">
        <v>41</v>
      </c>
      <c r="G101" s="2" t="s">
        <v>22</v>
      </c>
      <c r="H101" s="2" t="s">
        <v>200</v>
      </c>
      <c r="I101" s="2" t="s">
        <v>200</v>
      </c>
      <c r="J101" s="2" t="s">
        <v>166</v>
      </c>
      <c r="K101" s="2" t="s">
        <v>16</v>
      </c>
      <c r="L101" s="2" t="s">
        <v>71</v>
      </c>
      <c r="M101" s="2" t="s">
        <v>200</v>
      </c>
      <c r="N101" s="2" t="s">
        <v>200</v>
      </c>
      <c r="O101" s="2" t="s">
        <v>24</v>
      </c>
      <c r="P101" s="4" t="s">
        <v>181</v>
      </c>
      <c r="Q101" s="4" t="s">
        <v>242</v>
      </c>
      <c r="R101" s="2" t="s">
        <v>72</v>
      </c>
      <c r="S101" s="2" t="s">
        <v>176</v>
      </c>
    </row>
    <row r="102" spans="1:19" ht="12.75" x14ac:dyDescent="0.2">
      <c r="A102" s="48">
        <v>101</v>
      </c>
      <c r="B102" s="4" t="s">
        <v>35</v>
      </c>
      <c r="C102" s="4" t="s">
        <v>88</v>
      </c>
      <c r="D102" s="4" t="s">
        <v>40</v>
      </c>
      <c r="E102" s="4" t="s">
        <v>31</v>
      </c>
      <c r="F102" s="4" t="s">
        <v>41</v>
      </c>
      <c r="G102" s="4" t="s">
        <v>22</v>
      </c>
      <c r="H102" s="4" t="s">
        <v>200</v>
      </c>
      <c r="I102" s="4" t="s">
        <v>200</v>
      </c>
      <c r="J102" s="4" t="s">
        <v>166</v>
      </c>
      <c r="K102" s="4" t="s">
        <v>16</v>
      </c>
      <c r="L102" s="4" t="s">
        <v>71</v>
      </c>
      <c r="M102" s="4" t="s">
        <v>200</v>
      </c>
      <c r="N102" s="4" t="s">
        <v>200</v>
      </c>
      <c r="O102" s="4" t="s">
        <v>24</v>
      </c>
      <c r="P102" s="4" t="s">
        <v>181</v>
      </c>
      <c r="Q102" s="4" t="s">
        <v>242</v>
      </c>
      <c r="R102" s="2" t="s">
        <v>72</v>
      </c>
      <c r="S102" s="4" t="s">
        <v>26</v>
      </c>
    </row>
    <row r="103" spans="1:19" ht="12.75" x14ac:dyDescent="0.2">
      <c r="A103" s="49">
        <v>102</v>
      </c>
      <c r="B103" s="2" t="s">
        <v>35</v>
      </c>
      <c r="C103" s="2" t="s">
        <v>49</v>
      </c>
      <c r="D103" s="2" t="s">
        <v>61</v>
      </c>
      <c r="E103" s="2" t="s">
        <v>94</v>
      </c>
      <c r="F103" s="2" t="s">
        <v>41</v>
      </c>
      <c r="G103" s="2" t="s">
        <v>22</v>
      </c>
      <c r="H103" s="2" t="s">
        <v>200</v>
      </c>
      <c r="I103" s="2" t="s">
        <v>200</v>
      </c>
      <c r="J103" s="2" t="s">
        <v>166</v>
      </c>
      <c r="K103" s="2" t="s">
        <v>16</v>
      </c>
      <c r="L103" s="2" t="s">
        <v>71</v>
      </c>
      <c r="M103" s="2" t="s">
        <v>200</v>
      </c>
      <c r="N103" s="2" t="s">
        <v>200</v>
      </c>
      <c r="O103" s="2" t="s">
        <v>24</v>
      </c>
      <c r="P103" s="4" t="s">
        <v>181</v>
      </c>
      <c r="Q103" s="4" t="s">
        <v>242</v>
      </c>
      <c r="R103" s="2" t="s">
        <v>72</v>
      </c>
      <c r="S103" s="2" t="s">
        <v>26</v>
      </c>
    </row>
    <row r="104" spans="1:19" ht="12.75" x14ac:dyDescent="0.2">
      <c r="A104" s="48">
        <v>103</v>
      </c>
      <c r="B104" s="4" t="s">
        <v>11</v>
      </c>
      <c r="C104" s="4" t="s">
        <v>49</v>
      </c>
      <c r="D104" s="4" t="s">
        <v>61</v>
      </c>
      <c r="E104" s="4" t="s">
        <v>76</v>
      </c>
      <c r="F104" s="4" t="s">
        <v>41</v>
      </c>
      <c r="G104" s="4" t="s">
        <v>22</v>
      </c>
      <c r="H104" s="4" t="s">
        <v>200</v>
      </c>
      <c r="I104" s="4" t="s">
        <v>200</v>
      </c>
      <c r="J104" s="4" t="s">
        <v>166</v>
      </c>
      <c r="K104" s="4" t="s">
        <v>16</v>
      </c>
      <c r="L104" s="4" t="s">
        <v>71</v>
      </c>
      <c r="M104" s="4" t="s">
        <v>200</v>
      </c>
      <c r="N104" s="4" t="s">
        <v>200</v>
      </c>
      <c r="O104" s="4" t="s">
        <v>24</v>
      </c>
      <c r="P104" s="4" t="s">
        <v>181</v>
      </c>
      <c r="Q104" s="4" t="s">
        <v>242</v>
      </c>
      <c r="R104" s="2" t="s">
        <v>72</v>
      </c>
      <c r="S104" s="4" t="s">
        <v>26</v>
      </c>
    </row>
    <row r="105" spans="1:19" ht="12.75" x14ac:dyDescent="0.2">
      <c r="A105" s="49">
        <v>104</v>
      </c>
      <c r="B105" s="2" t="s">
        <v>57</v>
      </c>
      <c r="C105" s="2" t="s">
        <v>146</v>
      </c>
      <c r="D105" s="2" t="s">
        <v>61</v>
      </c>
      <c r="E105" s="2" t="s">
        <v>147</v>
      </c>
      <c r="F105" s="2" t="s">
        <v>41</v>
      </c>
      <c r="G105" s="2" t="s">
        <v>22</v>
      </c>
      <c r="H105" s="2" t="s">
        <v>200</v>
      </c>
      <c r="I105" s="2" t="s">
        <v>200</v>
      </c>
      <c r="J105" s="2" t="s">
        <v>166</v>
      </c>
      <c r="K105" s="2" t="s">
        <v>16</v>
      </c>
      <c r="L105" s="2" t="s">
        <v>71</v>
      </c>
      <c r="M105" s="2" t="s">
        <v>200</v>
      </c>
      <c r="N105" s="2" t="s">
        <v>200</v>
      </c>
      <c r="O105" s="2" t="s">
        <v>24</v>
      </c>
      <c r="P105" s="4" t="s">
        <v>181</v>
      </c>
      <c r="Q105" s="4" t="s">
        <v>242</v>
      </c>
      <c r="R105" s="2" t="s">
        <v>72</v>
      </c>
      <c r="S105" s="2" t="s">
        <v>176</v>
      </c>
    </row>
    <row r="106" spans="1:19" ht="12.75" x14ac:dyDescent="0.2">
      <c r="A106" s="48">
        <v>105</v>
      </c>
      <c r="B106" s="4" t="s">
        <v>35</v>
      </c>
      <c r="C106" s="4" t="s">
        <v>49</v>
      </c>
      <c r="D106" s="4" t="s">
        <v>61</v>
      </c>
      <c r="E106" s="4" t="s">
        <v>31</v>
      </c>
      <c r="F106" s="4" t="s">
        <v>41</v>
      </c>
      <c r="G106" s="4" t="s">
        <v>22</v>
      </c>
      <c r="H106" s="4" t="s">
        <v>200</v>
      </c>
      <c r="I106" s="4" t="s">
        <v>200</v>
      </c>
      <c r="J106" s="4" t="s">
        <v>166</v>
      </c>
      <c r="K106" s="4" t="s">
        <v>16</v>
      </c>
      <c r="L106" s="4" t="s">
        <v>71</v>
      </c>
      <c r="M106" s="4" t="s">
        <v>200</v>
      </c>
      <c r="N106" s="4" t="s">
        <v>200</v>
      </c>
      <c r="O106" s="4" t="s">
        <v>24</v>
      </c>
      <c r="P106" s="4" t="s">
        <v>181</v>
      </c>
      <c r="Q106" s="4" t="s">
        <v>242</v>
      </c>
      <c r="R106" s="2" t="s">
        <v>72</v>
      </c>
      <c r="S106" s="4" t="s">
        <v>177</v>
      </c>
    </row>
    <row r="107" spans="1:19" ht="12.75" x14ac:dyDescent="0.2">
      <c r="A107" s="49">
        <v>106</v>
      </c>
      <c r="B107" s="2" t="s">
        <v>35</v>
      </c>
      <c r="C107" s="2" t="s">
        <v>12</v>
      </c>
      <c r="D107" s="2" t="s">
        <v>40</v>
      </c>
      <c r="E107" s="2" t="s">
        <v>94</v>
      </c>
      <c r="F107" s="2" t="s">
        <v>41</v>
      </c>
      <c r="G107" s="2" t="s">
        <v>22</v>
      </c>
      <c r="H107" s="2" t="s">
        <v>200</v>
      </c>
      <c r="I107" s="2" t="s">
        <v>200</v>
      </c>
      <c r="J107" s="2" t="s">
        <v>166</v>
      </c>
      <c r="K107" s="2" t="s">
        <v>16</v>
      </c>
      <c r="L107" s="2" t="s">
        <v>71</v>
      </c>
      <c r="M107" s="2" t="s">
        <v>200</v>
      </c>
      <c r="N107" s="2" t="s">
        <v>200</v>
      </c>
      <c r="O107" s="2" t="s">
        <v>24</v>
      </c>
      <c r="P107" s="4" t="s">
        <v>181</v>
      </c>
      <c r="Q107" s="4" t="s">
        <v>242</v>
      </c>
      <c r="R107" s="2" t="s">
        <v>72</v>
      </c>
      <c r="S107" s="2" t="s">
        <v>176</v>
      </c>
    </row>
    <row r="108" spans="1:19" ht="12.75" x14ac:dyDescent="0.2">
      <c r="A108" s="48">
        <v>107</v>
      </c>
      <c r="B108" s="4" t="s">
        <v>35</v>
      </c>
      <c r="C108" s="4" t="s">
        <v>12</v>
      </c>
      <c r="D108" s="4" t="s">
        <v>40</v>
      </c>
      <c r="E108" s="4" t="s">
        <v>51</v>
      </c>
      <c r="F108" s="4" t="s">
        <v>41</v>
      </c>
      <c r="G108" s="4" t="s">
        <v>22</v>
      </c>
      <c r="H108" s="4" t="s">
        <v>200</v>
      </c>
      <c r="I108" s="4" t="s">
        <v>200</v>
      </c>
      <c r="J108" s="4" t="s">
        <v>166</v>
      </c>
      <c r="K108" s="4" t="s">
        <v>16</v>
      </c>
      <c r="L108" s="4" t="s">
        <v>71</v>
      </c>
      <c r="M108" s="4" t="s">
        <v>200</v>
      </c>
      <c r="N108" s="4" t="s">
        <v>200</v>
      </c>
      <c r="O108" s="4" t="s">
        <v>24</v>
      </c>
      <c r="P108" s="4" t="s">
        <v>181</v>
      </c>
      <c r="Q108" s="4" t="s">
        <v>242</v>
      </c>
      <c r="R108" s="2" t="s">
        <v>72</v>
      </c>
      <c r="S108" s="4" t="s">
        <v>26</v>
      </c>
    </row>
    <row r="109" spans="1:19" ht="12.75" x14ac:dyDescent="0.2">
      <c r="A109" s="49">
        <v>108</v>
      </c>
      <c r="B109" s="2" t="s">
        <v>35</v>
      </c>
      <c r="C109" s="2" t="s">
        <v>12</v>
      </c>
      <c r="D109" s="2" t="s">
        <v>40</v>
      </c>
      <c r="E109" s="2" t="s">
        <v>51</v>
      </c>
      <c r="F109" s="2" t="s">
        <v>41</v>
      </c>
      <c r="G109" s="2" t="s">
        <v>22</v>
      </c>
      <c r="H109" s="2" t="s">
        <v>200</v>
      </c>
      <c r="I109" s="2" t="s">
        <v>200</v>
      </c>
      <c r="J109" s="2" t="s">
        <v>16</v>
      </c>
      <c r="K109" s="2" t="s">
        <v>71</v>
      </c>
      <c r="L109" s="2" t="s">
        <v>163</v>
      </c>
      <c r="M109" s="2" t="s">
        <v>200</v>
      </c>
      <c r="N109" s="2" t="s">
        <v>200</v>
      </c>
      <c r="O109" s="2" t="s">
        <v>24</v>
      </c>
      <c r="P109" s="4" t="s">
        <v>181</v>
      </c>
      <c r="Q109" s="4" t="s">
        <v>242</v>
      </c>
      <c r="R109" s="2" t="s">
        <v>72</v>
      </c>
      <c r="S109" s="2" t="s">
        <v>26</v>
      </c>
    </row>
    <row r="110" spans="1:19" ht="12.75" x14ac:dyDescent="0.2">
      <c r="A110" s="48">
        <v>109</v>
      </c>
      <c r="B110" s="4" t="s">
        <v>11</v>
      </c>
      <c r="C110" s="4" t="s">
        <v>54</v>
      </c>
      <c r="D110" s="4" t="s">
        <v>61</v>
      </c>
      <c r="E110" s="4" t="s">
        <v>21</v>
      </c>
      <c r="F110" s="4" t="s">
        <v>41</v>
      </c>
      <c r="G110" s="4" t="s">
        <v>160</v>
      </c>
      <c r="H110" s="4" t="s">
        <v>200</v>
      </c>
      <c r="I110" s="4" t="s">
        <v>200</v>
      </c>
      <c r="J110" s="4" t="s">
        <v>166</v>
      </c>
      <c r="K110" s="4" t="s">
        <v>163</v>
      </c>
      <c r="L110" s="4" t="s">
        <v>200</v>
      </c>
      <c r="M110" s="4" t="s">
        <v>200</v>
      </c>
      <c r="N110" s="4" t="s">
        <v>200</v>
      </c>
      <c r="O110" s="4" t="s">
        <v>17</v>
      </c>
      <c r="P110" s="4" t="s">
        <v>173</v>
      </c>
      <c r="Q110" s="4" t="s">
        <v>181</v>
      </c>
      <c r="R110" s="4" t="s">
        <v>241</v>
      </c>
      <c r="S110" s="4" t="s">
        <v>19</v>
      </c>
    </row>
    <row r="111" spans="1:19" ht="12.75" x14ac:dyDescent="0.2">
      <c r="A111" s="49">
        <v>110</v>
      </c>
      <c r="B111" s="2" t="s">
        <v>11</v>
      </c>
      <c r="C111" s="2" t="s">
        <v>54</v>
      </c>
      <c r="D111" s="2" t="s">
        <v>40</v>
      </c>
      <c r="E111" s="2" t="s">
        <v>21</v>
      </c>
      <c r="F111" s="2" t="s">
        <v>41</v>
      </c>
      <c r="G111" s="2" t="s">
        <v>22</v>
      </c>
      <c r="H111" s="2" t="s">
        <v>200</v>
      </c>
      <c r="I111" s="2" t="s">
        <v>200</v>
      </c>
      <c r="J111" s="2" t="s">
        <v>166</v>
      </c>
      <c r="K111" s="2" t="s">
        <v>163</v>
      </c>
      <c r="L111" s="2" t="s">
        <v>200</v>
      </c>
      <c r="M111" s="2" t="s">
        <v>200</v>
      </c>
      <c r="N111" s="2" t="s">
        <v>200</v>
      </c>
      <c r="O111" s="2" t="s">
        <v>17</v>
      </c>
      <c r="P111" s="2" t="s">
        <v>173</v>
      </c>
      <c r="Q111" s="2" t="s">
        <v>241</v>
      </c>
      <c r="R111" s="2" t="s">
        <v>243</v>
      </c>
      <c r="S111" s="2" t="s">
        <v>19</v>
      </c>
    </row>
    <row r="112" spans="1:19" ht="12.75" x14ac:dyDescent="0.2">
      <c r="A112" s="48">
        <v>111</v>
      </c>
      <c r="B112" s="4" t="s">
        <v>35</v>
      </c>
      <c r="C112" s="4" t="s">
        <v>49</v>
      </c>
      <c r="D112" s="4" t="s">
        <v>45</v>
      </c>
      <c r="E112" s="4" t="s">
        <v>46</v>
      </c>
      <c r="F112" s="4" t="s">
        <v>41</v>
      </c>
      <c r="G112" s="4" t="s">
        <v>200</v>
      </c>
      <c r="H112" s="4" t="s">
        <v>200</v>
      </c>
      <c r="I112" s="4" t="s">
        <v>200</v>
      </c>
      <c r="J112" s="4" t="s">
        <v>166</v>
      </c>
      <c r="K112" s="4" t="s">
        <v>16</v>
      </c>
      <c r="L112" s="4" t="s">
        <v>71</v>
      </c>
      <c r="M112" s="4" t="s">
        <v>200</v>
      </c>
      <c r="N112" s="4" t="s">
        <v>200</v>
      </c>
      <c r="O112" s="4" t="s">
        <v>17</v>
      </c>
      <c r="P112" s="4" t="s">
        <v>242</v>
      </c>
      <c r="Q112" s="4" t="s">
        <v>253</v>
      </c>
      <c r="R112" s="4" t="s">
        <v>255</v>
      </c>
      <c r="S112" s="4" t="s">
        <v>19</v>
      </c>
    </row>
    <row r="113" spans="1:19" ht="12.75" x14ac:dyDescent="0.2">
      <c r="A113" s="49">
        <v>112</v>
      </c>
      <c r="B113" s="2" t="s">
        <v>35</v>
      </c>
      <c r="C113" s="2" t="s">
        <v>12</v>
      </c>
      <c r="D113" s="2" t="s">
        <v>45</v>
      </c>
      <c r="E113" s="2" t="s">
        <v>51</v>
      </c>
      <c r="F113" s="2" t="s">
        <v>22</v>
      </c>
      <c r="G113" s="2" t="s">
        <v>200</v>
      </c>
      <c r="H113" s="2" t="s">
        <v>200</v>
      </c>
      <c r="I113" s="2" t="s">
        <v>200</v>
      </c>
      <c r="J113" s="2" t="s">
        <v>166</v>
      </c>
      <c r="K113" s="2" t="s">
        <v>16</v>
      </c>
      <c r="L113" s="2" t="s">
        <v>71</v>
      </c>
      <c r="M113" s="2" t="s">
        <v>163</v>
      </c>
      <c r="N113" s="2" t="s">
        <v>200</v>
      </c>
      <c r="O113" s="2" t="s">
        <v>17</v>
      </c>
      <c r="P113" s="4" t="s">
        <v>181</v>
      </c>
      <c r="Q113" s="2" t="s">
        <v>242</v>
      </c>
      <c r="R113" s="2" t="s">
        <v>248</v>
      </c>
      <c r="S113" s="2" t="s">
        <v>19</v>
      </c>
    </row>
    <row r="114" spans="1:19" ht="12.75" x14ac:dyDescent="0.2">
      <c r="A114" s="48">
        <v>113</v>
      </c>
      <c r="B114" s="4" t="s">
        <v>35</v>
      </c>
      <c r="C114" s="4" t="s">
        <v>12</v>
      </c>
      <c r="D114" s="4" t="s">
        <v>45</v>
      </c>
      <c r="E114" s="4" t="s">
        <v>51</v>
      </c>
      <c r="F114" s="4" t="s">
        <v>22</v>
      </c>
      <c r="G114" s="4" t="s">
        <v>200</v>
      </c>
      <c r="H114" s="4" t="s">
        <v>200</v>
      </c>
      <c r="I114" s="4" t="s">
        <v>200</v>
      </c>
      <c r="J114" s="4" t="s">
        <v>166</v>
      </c>
      <c r="K114" s="4" t="s">
        <v>16</v>
      </c>
      <c r="L114" s="4" t="s">
        <v>71</v>
      </c>
      <c r="M114" s="4" t="s">
        <v>163</v>
      </c>
      <c r="N114" s="4" t="s">
        <v>200</v>
      </c>
      <c r="O114" s="4" t="s">
        <v>17</v>
      </c>
      <c r="P114" s="4" t="s">
        <v>181</v>
      </c>
      <c r="Q114" s="2" t="s">
        <v>242</v>
      </c>
      <c r="R114" s="2" t="s">
        <v>248</v>
      </c>
      <c r="S114" s="4" t="s">
        <v>19</v>
      </c>
    </row>
    <row r="115" spans="1:19" ht="12.75" x14ac:dyDescent="0.2">
      <c r="A115" s="49">
        <v>114</v>
      </c>
      <c r="B115" s="2" t="s">
        <v>11</v>
      </c>
      <c r="C115" s="2" t="s">
        <v>12</v>
      </c>
      <c r="D115" s="2" t="s">
        <v>45</v>
      </c>
      <c r="E115" s="2" t="s">
        <v>46</v>
      </c>
      <c r="F115" s="2" t="s">
        <v>22</v>
      </c>
      <c r="G115" s="2" t="s">
        <v>200</v>
      </c>
      <c r="H115" s="2" t="s">
        <v>200</v>
      </c>
      <c r="I115" s="2" t="s">
        <v>200</v>
      </c>
      <c r="J115" s="2" t="s">
        <v>71</v>
      </c>
      <c r="K115" s="2" t="s">
        <v>163</v>
      </c>
      <c r="L115" s="2" t="s">
        <v>200</v>
      </c>
      <c r="M115" s="2" t="s">
        <v>200</v>
      </c>
      <c r="N115" s="2" t="s">
        <v>200</v>
      </c>
      <c r="O115" s="2" t="s">
        <v>17</v>
      </c>
      <c r="P115" s="4" t="s">
        <v>242</v>
      </c>
      <c r="Q115" s="2" t="s">
        <v>248</v>
      </c>
      <c r="R115" s="2" t="s">
        <v>243</v>
      </c>
      <c r="S115" s="2" t="s">
        <v>26</v>
      </c>
    </row>
    <row r="116" spans="1:19" ht="12.75" x14ac:dyDescent="0.2">
      <c r="A116" s="48">
        <v>115</v>
      </c>
      <c r="B116" s="4" t="s">
        <v>11</v>
      </c>
      <c r="C116" s="4" t="s">
        <v>88</v>
      </c>
      <c r="D116" s="4" t="s">
        <v>50</v>
      </c>
      <c r="E116" s="4" t="s">
        <v>51</v>
      </c>
      <c r="F116" s="4" t="s">
        <v>22</v>
      </c>
      <c r="G116" s="4" t="s">
        <v>200</v>
      </c>
      <c r="H116" s="4" t="s">
        <v>200</v>
      </c>
      <c r="I116" s="4" t="s">
        <v>200</v>
      </c>
      <c r="J116" s="4" t="s">
        <v>166</v>
      </c>
      <c r="K116" s="4" t="s">
        <v>16</v>
      </c>
      <c r="L116" s="4" t="s">
        <v>71</v>
      </c>
      <c r="M116" s="4" t="s">
        <v>163</v>
      </c>
      <c r="N116" s="4" t="s">
        <v>200</v>
      </c>
      <c r="O116" s="4" t="s">
        <v>17</v>
      </c>
      <c r="P116" s="4" t="s">
        <v>181</v>
      </c>
      <c r="Q116" s="2" t="s">
        <v>242</v>
      </c>
      <c r="R116" s="2" t="s">
        <v>243</v>
      </c>
      <c r="S116" s="4" t="s">
        <v>19</v>
      </c>
    </row>
    <row r="117" spans="1:19" ht="15" customHeight="1" x14ac:dyDescent="0.2">
      <c r="A117" s="49">
        <v>116</v>
      </c>
      <c r="B117" s="8" t="s">
        <v>11</v>
      </c>
      <c r="C117" s="8" t="s">
        <v>49</v>
      </c>
      <c r="D117" s="8" t="s">
        <v>13</v>
      </c>
      <c r="E117" s="8" t="s">
        <v>14</v>
      </c>
      <c r="F117" s="8" t="s">
        <v>41</v>
      </c>
      <c r="G117" s="8" t="s">
        <v>172</v>
      </c>
      <c r="H117" s="8" t="s">
        <v>160</v>
      </c>
      <c r="I117" s="8" t="s">
        <v>22</v>
      </c>
      <c r="J117" s="8" t="s">
        <v>163</v>
      </c>
      <c r="K117" s="8" t="s">
        <v>200</v>
      </c>
      <c r="L117" s="8" t="s">
        <v>200</v>
      </c>
      <c r="M117" s="8" t="s">
        <v>200</v>
      </c>
      <c r="N117" s="8" t="s">
        <v>200</v>
      </c>
      <c r="O117" s="8" t="s">
        <v>24</v>
      </c>
      <c r="P117" s="4" t="s">
        <v>181</v>
      </c>
      <c r="Q117" s="8"/>
      <c r="R117" s="8"/>
      <c r="S117" s="8" t="s">
        <v>26</v>
      </c>
    </row>
    <row r="118" spans="1:19" ht="15.75" customHeight="1" x14ac:dyDescent="0.2">
      <c r="S118" s="34"/>
    </row>
    <row r="120" spans="1:19" ht="15.75" customHeight="1" x14ac:dyDescent="0.2">
      <c r="S120" s="32"/>
    </row>
    <row r="124" spans="1:19" ht="15.75" customHeight="1" x14ac:dyDescent="0.2">
      <c r="S124" s="44"/>
    </row>
    <row r="126" spans="1:19" ht="15.75" customHeight="1" x14ac:dyDescent="0.2">
      <c r="S126" s="32"/>
    </row>
    <row r="128" spans="1:19" ht="15.75" customHeight="1" x14ac:dyDescent="0.2">
      <c r="S128" s="26"/>
    </row>
    <row r="130" spans="19:19" ht="15.75" customHeight="1" x14ac:dyDescent="0.2">
      <c r="S130" s="26"/>
    </row>
  </sheetData>
  <phoneticPr fontId="5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สวท.เชียงราย2</vt:lpstr>
      <vt:lpstr>สวท.เชียงราย (2)</vt:lpstr>
      <vt:lpstr>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</dc:creator>
  <cp:lastModifiedBy>P_Jern PRD_3</cp:lastModifiedBy>
  <cp:lastPrinted>2025-08-04T08:48:37Z</cp:lastPrinted>
  <dcterms:created xsi:type="dcterms:W3CDTF">2025-08-04T07:54:47Z</dcterms:created>
  <dcterms:modified xsi:type="dcterms:W3CDTF">2026-05-11T08:15:29Z</dcterms:modified>
</cp:coreProperties>
</file>